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SUS TUF\Downloads\publikasi\onggok ku - food scientia\Skripsi Saus\statistik\"/>
    </mc:Choice>
  </mc:AlternateContent>
  <xr:revisionPtr revIDLastSave="0" documentId="13_ncr:1_{3E7AD1C3-B6FF-41FD-B2D8-D766FF9E8EAE}" xr6:coauthVersionLast="47" xr6:coauthVersionMax="47" xr10:uidLastSave="{00000000-0000-0000-0000-000000000000}"/>
  <bookViews>
    <workbookView xWindow="1536" yWindow="1536" windowWidth="17280" windowHeight="8880" activeTab="1" xr2:uid="{00000000-000D-0000-FFFF-FFFF00000000}"/>
  </bookViews>
  <sheets>
    <sheet name="ANOVA " sheetId="2" r:id="rId1"/>
    <sheet name="DATA KIMIA" sheetId="1" r:id="rId2"/>
    <sheet name="HASIL" sheetId="4" r:id="rId3"/>
    <sheet name="DATA SENSORIS asli" sheetId="3" r:id="rId4"/>
    <sheet name="DATA SENSORIS sko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C31" i="3" l="1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B31" i="3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B31" i="5"/>
  <c r="H5" i="1" l="1"/>
  <c r="I5" i="1"/>
  <c r="J5" i="1"/>
  <c r="K5" i="1"/>
  <c r="G5" i="1"/>
  <c r="D52" i="1"/>
  <c r="D41" i="1"/>
  <c r="D43" i="1"/>
  <c r="D44" i="1"/>
  <c r="D40" i="1"/>
  <c r="D32" i="1"/>
  <c r="D33" i="1"/>
  <c r="D34" i="1"/>
  <c r="D35" i="1"/>
  <c r="D31" i="1"/>
  <c r="D24" i="1"/>
  <c r="D25" i="1"/>
  <c r="D26" i="1"/>
  <c r="D23" i="1"/>
  <c r="D22" i="1"/>
  <c r="D13" i="1"/>
  <c r="D14" i="1"/>
  <c r="D15" i="1"/>
  <c r="D16" i="1"/>
  <c r="D12" i="1"/>
  <c r="D5" i="1"/>
  <c r="D3" i="1"/>
  <c r="D4" i="1"/>
  <c r="D6" i="1"/>
  <c r="D7" i="1"/>
  <c r="K43" i="1" l="1"/>
  <c r="J43" i="1"/>
  <c r="K41" i="1"/>
  <c r="J41" i="1"/>
  <c r="K40" i="1"/>
  <c r="J40" i="1"/>
  <c r="K39" i="1"/>
  <c r="J39" i="1"/>
  <c r="M14" i="1" l="1"/>
  <c r="M15" i="1"/>
  <c r="M16" i="1"/>
  <c r="M17" i="1"/>
  <c r="M13" i="1"/>
  <c r="C53" i="1" l="1"/>
  <c r="B53" i="1"/>
  <c r="D53" i="1" s="1"/>
  <c r="C51" i="1"/>
  <c r="B51" i="1"/>
  <c r="D51" i="1" s="1"/>
  <c r="C50" i="1"/>
  <c r="B50" i="1"/>
  <c r="D50" i="1" s="1"/>
  <c r="C49" i="1"/>
  <c r="B49" i="1"/>
  <c r="D49" i="1" s="1"/>
</calcChain>
</file>

<file path=xl/sharedStrings.xml><?xml version="1.0" encoding="utf-8"?>
<sst xmlns="http://schemas.openxmlformats.org/spreadsheetml/2006/main" count="265" uniqueCount="52">
  <si>
    <t>KADAR AIR (%)</t>
  </si>
  <si>
    <t>BATCH 1</t>
  </si>
  <si>
    <t>BATCH 2</t>
  </si>
  <si>
    <t>ASAM ASETAT (%)</t>
  </si>
  <si>
    <t>001</t>
  </si>
  <si>
    <t>KODE</t>
  </si>
  <si>
    <t>SERAT KASAR (%)</t>
  </si>
  <si>
    <t>PADATAN TERLARUT (%)</t>
  </si>
  <si>
    <t>VISKOSITAS (Centipoise)</t>
  </si>
  <si>
    <t>ANGKA LEMPENG (cfu/g)</t>
  </si>
  <si>
    <t>A</t>
  </si>
  <si>
    <t>B</t>
  </si>
  <si>
    <t>C</t>
  </si>
  <si>
    <t>D</t>
  </si>
  <si>
    <t>E</t>
  </si>
  <si>
    <t>kode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</si>
  <si>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</si>
  <si>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</si>
  <si>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</si>
  <si>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</si>
  <si>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</si>
  <si>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</si>
  <si>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</si>
  <si>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</si>
  <si>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</si>
  <si>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</si>
  <si>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</si>
  <si>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</si>
  <si>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</si>
  <si>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</si>
  <si>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</si>
  <si>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</si>
  <si>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</si>
  <si>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</si>
  <si>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KONSENTRASI FILLER</t>
  </si>
  <si>
    <t>GALAT</t>
  </si>
  <si>
    <t>RATA-RATA kadar air</t>
  </si>
  <si>
    <t>PANELIS</t>
  </si>
  <si>
    <t>WARNA</t>
  </si>
  <si>
    <t>AROMA</t>
  </si>
  <si>
    <t>RASA</t>
  </si>
  <si>
    <t>TEKSTUR</t>
  </si>
  <si>
    <t>OVERALL</t>
  </si>
  <si>
    <t>KADAR AIR</t>
  </si>
  <si>
    <t>ASAM ASETAT</t>
  </si>
  <si>
    <t>ADA PERBEDAAN</t>
  </si>
  <si>
    <t>SERAT KASAR</t>
  </si>
  <si>
    <t>TIDAK ADA PERBEDAAN</t>
  </si>
  <si>
    <t>PADATAN TERLARUT</t>
  </si>
  <si>
    <t>VISKOSITAS</t>
  </si>
  <si>
    <t>ANGKA LEMPENG</t>
  </si>
  <si>
    <t>RATA2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</si>
</sst>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2" fontId="0" fillId="0" borderId="0" xfId="0" applyNumberFormat="1"/>
    <xf numFmtId="0" fontId="0" fillId="0" borderId="1" xfId="0" applyBorder="1"/>
    <xf numFmtId="0" fontId="2" fillId="0" borderId="2" xfId="0" applyFont="1" applyBorder="1" applyAlignment="1">
      <alignment horizontal="center"/>
    </xf>
    <xf numFmtId="164" fontId="0" fillId="0" borderId="0" xfId="0" applyNumberFormat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right"/>
    </xf>
    <xf numFmtId="0" fontId="0" fillId="2" borderId="0" xfId="0" applyFill="1"/>
    <xf numFmtId="2" fontId="0" fillId="2" borderId="0" xfId="0" applyNumberFormat="1" applyFill="1"/>
    <xf numFmtId="2" fontId="0" fillId="3" borderId="0" xfId="0" applyNumberFormat="1" applyFill="1"/>
    <xf numFmtId="2" fontId="0" fillId="4" borderId="0" xfId="0" applyNumberFormat="1" applyFill="1"/>
    <xf numFmtId="2" fontId="0" fillId="5" borderId="0" xfId="0" applyNumberFormat="1" applyFill="1"/>
    <xf numFmtId="2" fontId="0" fillId="6" borderId="0" xfId="0" applyNumberFormat="1" applyFill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"/>
  <sheetViews>
    <sheetView workbookViewId="0">
      <selection activeCell="G9" sqref="G9"/>
    </sheetView>
  </sheetViews>
  <sheetFormatPr defaultRowHeight="14.4" x14ac:dyDescent="0.3"/>
  <cols>
    <col min="1" max="1" width="29.5546875" customWidth="1"/>
    <col min="6" max="6" width="14.44140625" bestFit="1" customWidth="1"/>
  </cols>
  <sheetData>
    <row r="1" spans="1:9" ht="15" thickBot="1" x14ac:dyDescent="0.35"/>
    <row r="2" spans="1:9" ht="15" thickBot="1" x14ac:dyDescent="0.35">
      <c r="A2" t="s">
        <v>16</v>
      </c>
      <c r="B2" s="21" t="s">
        <v>43</v>
      </c>
      <c r="C2" s="22"/>
      <c r="D2" s="23"/>
    </row>
    <row r="4" spans="1:9" ht="15" thickBot="1" x14ac:dyDescent="0.35">
      <c r="A4" t="s">
        <v>17</v>
      </c>
    </row>
    <row r="5" spans="1:9" x14ac:dyDescent="0.3">
      <c r="A5" s="5" t="s">
        <v>18</v>
      </c>
      <c r="B5" s="5" t="s">
        <v>19</v>
      </c>
      <c r="C5" s="5" t="s">
        <v>20</v>
      </c>
      <c r="D5" s="5" t="s">
        <v>21</v>
      </c>
      <c r="E5" s="5" t="s">
        <v>22</v>
      </c>
    </row>
    <row r="6" spans="1:9" x14ac:dyDescent="0.3">
      <c r="A6" t="s">
        <v>10</v>
      </c>
      <c r="B6">
        <v>2</v>
      </c>
      <c r="C6">
        <v>118.34</v>
      </c>
      <c r="D6">
        <v>59.17</v>
      </c>
      <c r="E6">
        <v>2.0000000000006254E-4</v>
      </c>
    </row>
    <row r="7" spans="1:9" x14ac:dyDescent="0.3">
      <c r="A7" t="s">
        <v>11</v>
      </c>
      <c r="B7">
        <v>2</v>
      </c>
      <c r="C7">
        <v>136.44999999999999</v>
      </c>
      <c r="D7">
        <v>68.224999999999994</v>
      </c>
      <c r="E7">
        <v>2.2049999999998689E-2</v>
      </c>
    </row>
    <row r="8" spans="1:9" x14ac:dyDescent="0.3">
      <c r="A8" t="s">
        <v>12</v>
      </c>
      <c r="B8">
        <v>2</v>
      </c>
      <c r="C8">
        <v>129.63999999999999</v>
      </c>
      <c r="D8">
        <v>64.819999999999993</v>
      </c>
      <c r="E8">
        <v>3.3800000000001329E-2</v>
      </c>
    </row>
    <row r="9" spans="1:9" x14ac:dyDescent="0.3">
      <c r="A9" t="s">
        <v>13</v>
      </c>
      <c r="B9">
        <v>2</v>
      </c>
      <c r="C9">
        <v>125.28999999999999</v>
      </c>
      <c r="D9">
        <v>62.644999999999996</v>
      </c>
      <c r="E9">
        <v>2.4500000000000199E-3</v>
      </c>
    </row>
    <row r="10" spans="1:9" ht="15" thickBot="1" x14ac:dyDescent="0.35">
      <c r="A10" s="4" t="s">
        <v>14</v>
      </c>
      <c r="B10" s="4">
        <v>2</v>
      </c>
      <c r="C10" s="4">
        <v>128.87</v>
      </c>
      <c r="D10" s="4">
        <v>64.435000000000002</v>
      </c>
      <c r="E10" s="4">
        <v>2.6450000000000914E-2</v>
      </c>
    </row>
    <row r="13" spans="1:9" ht="15" thickBot="1" x14ac:dyDescent="0.35">
      <c r="A13" t="s">
        <v>23</v>
      </c>
    </row>
    <row r="14" spans="1:9" x14ac:dyDescent="0.3">
      <c r="A14" s="5" t="s">
        <v>24</v>
      </c>
      <c r="B14" s="5" t="s">
        <v>25</v>
      </c>
      <c r="C14" s="5" t="s">
        <v>26</v>
      </c>
      <c r="D14" s="5" t="s">
        <v>27</v>
      </c>
      <c r="E14" s="5" t="s">
        <v>28</v>
      </c>
      <c r="F14" s="5" t="s">
        <v>29</v>
      </c>
      <c r="G14" s="5" t="s">
        <v>30</v>
      </c>
    </row>
    <row r="15" spans="1:9" x14ac:dyDescent="0.3">
      <c r="A15" t="s">
        <v>34</v>
      </c>
      <c r="B15">
        <v>87.555540000000022</v>
      </c>
      <c r="C15">
        <v>4</v>
      </c>
      <c r="D15">
        <v>21.888885000000005</v>
      </c>
      <c r="E15">
        <v>1288.3393172454234</v>
      </c>
      <c r="F15" s="6">
        <v>1.0230897142617545E-7</v>
      </c>
      <c r="G15">
        <v>5.1921677728039226</v>
      </c>
      <c r="I15" t="s">
        <v>45</v>
      </c>
    </row>
    <row r="16" spans="1:9" x14ac:dyDescent="0.3">
      <c r="A16" t="s">
        <v>35</v>
      </c>
      <c r="B16">
        <v>8.4950000000001011E-2</v>
      </c>
      <c r="C16">
        <v>5</v>
      </c>
      <c r="D16">
        <v>1.6990000000000203E-2</v>
      </c>
    </row>
    <row r="18" spans="1:9" ht="15" thickBot="1" x14ac:dyDescent="0.35">
      <c r="A18" s="4" t="s">
        <v>33</v>
      </c>
      <c r="B18" s="4">
        <v>87.640490000000028</v>
      </c>
      <c r="C18" s="4">
        <v>9</v>
      </c>
      <c r="D18" s="4"/>
      <c r="E18" s="4"/>
      <c r="F18" s="4"/>
      <c r="G18" s="4"/>
    </row>
    <row r="20" spans="1:9" s="15" customFormat="1" x14ac:dyDescent="0.3"/>
    <row r="21" spans="1:9" ht="15" thickBot="1" x14ac:dyDescent="0.35"/>
    <row r="22" spans="1:9" ht="15" thickBot="1" x14ac:dyDescent="0.35">
      <c r="A22" t="s">
        <v>16</v>
      </c>
      <c r="B22" s="21" t="s">
        <v>44</v>
      </c>
      <c r="C22" s="22"/>
      <c r="D22" s="23"/>
    </row>
    <row r="24" spans="1:9" ht="15" thickBot="1" x14ac:dyDescent="0.35">
      <c r="A24" t="s">
        <v>17</v>
      </c>
    </row>
    <row r="25" spans="1:9" x14ac:dyDescent="0.3">
      <c r="A25" s="5" t="s">
        <v>18</v>
      </c>
      <c r="B25" s="5" t="s">
        <v>19</v>
      </c>
      <c r="C25" s="5" t="s">
        <v>20</v>
      </c>
      <c r="D25" s="5" t="s">
        <v>21</v>
      </c>
      <c r="E25" s="5" t="s">
        <v>22</v>
      </c>
    </row>
    <row r="26" spans="1:9" x14ac:dyDescent="0.3">
      <c r="A26" t="s">
        <v>10</v>
      </c>
      <c r="B26">
        <v>2</v>
      </c>
      <c r="C26">
        <v>0.45</v>
      </c>
      <c r="D26">
        <v>0.22500000000000001</v>
      </c>
      <c r="E26">
        <v>5.000000000000009E-5</v>
      </c>
    </row>
    <row r="27" spans="1:9" x14ac:dyDescent="0.3">
      <c r="A27" t="s">
        <v>11</v>
      </c>
      <c r="B27">
        <v>2</v>
      </c>
      <c r="C27">
        <v>0.42</v>
      </c>
      <c r="D27">
        <v>0.21</v>
      </c>
      <c r="E27">
        <v>0</v>
      </c>
    </row>
    <row r="28" spans="1:9" x14ac:dyDescent="0.3">
      <c r="A28" t="s">
        <v>12</v>
      </c>
      <c r="B28">
        <v>2</v>
      </c>
      <c r="C28">
        <v>0.39</v>
      </c>
      <c r="D28">
        <v>0.19500000000000001</v>
      </c>
      <c r="E28">
        <v>5.000000000000009E-5</v>
      </c>
    </row>
    <row r="29" spans="1:9" x14ac:dyDescent="0.3">
      <c r="A29" t="s">
        <v>13</v>
      </c>
      <c r="B29">
        <v>2</v>
      </c>
      <c r="C29">
        <v>0.57000000000000006</v>
      </c>
      <c r="D29">
        <v>0.28500000000000003</v>
      </c>
      <c r="E29">
        <v>4.9999999999999535E-5</v>
      </c>
    </row>
    <row r="30" spans="1:9" ht="15" thickBot="1" x14ac:dyDescent="0.35">
      <c r="A30" s="4" t="s">
        <v>14</v>
      </c>
      <c r="B30" s="4">
        <v>2</v>
      </c>
      <c r="C30" s="4">
        <v>0.5</v>
      </c>
      <c r="D30" s="4">
        <v>0.25</v>
      </c>
      <c r="E30" s="4">
        <v>2.0000000000000036E-4</v>
      </c>
    </row>
    <row r="32" spans="1:9" x14ac:dyDescent="0.3">
      <c r="I32" t="s">
        <v>45</v>
      </c>
    </row>
    <row r="33" spans="1:7" ht="15" thickBot="1" x14ac:dyDescent="0.35">
      <c r="A33" t="s">
        <v>23</v>
      </c>
    </row>
    <row r="34" spans="1:7" x14ac:dyDescent="0.3">
      <c r="A34" s="5" t="s">
        <v>24</v>
      </c>
      <c r="B34" s="5" t="s">
        <v>25</v>
      </c>
      <c r="C34" s="5" t="s">
        <v>26</v>
      </c>
      <c r="D34" s="5" t="s">
        <v>27</v>
      </c>
      <c r="E34" s="5" t="s">
        <v>28</v>
      </c>
      <c r="F34" s="5" t="s">
        <v>29</v>
      </c>
      <c r="G34" s="5" t="s">
        <v>30</v>
      </c>
    </row>
    <row r="35" spans="1:7" x14ac:dyDescent="0.3">
      <c r="A35" t="s">
        <v>31</v>
      </c>
      <c r="B35">
        <v>1.0060000000000001E-2</v>
      </c>
      <c r="C35">
        <v>4</v>
      </c>
      <c r="D35">
        <v>2.5150000000000003E-3</v>
      </c>
      <c r="E35">
        <v>35.928571428571431</v>
      </c>
      <c r="F35">
        <v>7.080343207604827E-4</v>
      </c>
      <c r="G35">
        <v>5.1921677728039226</v>
      </c>
    </row>
    <row r="36" spans="1:7" x14ac:dyDescent="0.3">
      <c r="A36" t="s">
        <v>32</v>
      </c>
      <c r="B36">
        <v>3.5000000000000005E-4</v>
      </c>
      <c r="C36">
        <v>5</v>
      </c>
      <c r="D36">
        <v>7.0000000000000007E-5</v>
      </c>
    </row>
    <row r="38" spans="1:7" ht="15" thickBot="1" x14ac:dyDescent="0.35">
      <c r="A38" s="4" t="s">
        <v>33</v>
      </c>
      <c r="B38" s="4">
        <v>1.0410000000000001E-2</v>
      </c>
      <c r="C38" s="4">
        <v>9</v>
      </c>
      <c r="D38" s="4"/>
      <c r="E38" s="4"/>
      <c r="F38" s="4"/>
      <c r="G38" s="4"/>
    </row>
    <row r="40" spans="1:7" s="15" customFormat="1" x14ac:dyDescent="0.3"/>
    <row r="41" spans="1:7" ht="15" thickBot="1" x14ac:dyDescent="0.35"/>
    <row r="42" spans="1:7" ht="15" thickBot="1" x14ac:dyDescent="0.35">
      <c r="A42" t="s">
        <v>16</v>
      </c>
      <c r="B42" s="21" t="s">
        <v>46</v>
      </c>
      <c r="C42" s="22"/>
      <c r="D42" s="23"/>
    </row>
    <row r="44" spans="1:7" ht="15" thickBot="1" x14ac:dyDescent="0.35">
      <c r="A44" t="s">
        <v>17</v>
      </c>
    </row>
    <row r="45" spans="1:7" x14ac:dyDescent="0.3">
      <c r="A45" s="5" t="s">
        <v>18</v>
      </c>
      <c r="B45" s="5" t="s">
        <v>19</v>
      </c>
      <c r="C45" s="5" t="s">
        <v>20</v>
      </c>
      <c r="D45" s="5" t="s">
        <v>21</v>
      </c>
      <c r="E45" s="5" t="s">
        <v>22</v>
      </c>
    </row>
    <row r="46" spans="1:7" x14ac:dyDescent="0.3">
      <c r="A46" t="s">
        <v>10</v>
      </c>
      <c r="B46">
        <v>2</v>
      </c>
      <c r="C46">
        <v>1.1600000000000001</v>
      </c>
      <c r="D46">
        <v>0.58000000000000007</v>
      </c>
      <c r="E46">
        <v>4.9999999999999975E-3</v>
      </c>
    </row>
    <row r="47" spans="1:7" x14ac:dyDescent="0.3">
      <c r="A47" t="s">
        <v>11</v>
      </c>
      <c r="B47">
        <v>2</v>
      </c>
      <c r="C47">
        <v>1.2200000000000002</v>
      </c>
      <c r="D47">
        <v>0.6100000000000001</v>
      </c>
      <c r="E47">
        <v>7.1999999999999998E-3</v>
      </c>
    </row>
    <row r="48" spans="1:7" x14ac:dyDescent="0.3">
      <c r="A48" t="s">
        <v>12</v>
      </c>
      <c r="B48">
        <v>2</v>
      </c>
      <c r="C48">
        <v>1.02</v>
      </c>
      <c r="D48">
        <v>0.51</v>
      </c>
      <c r="E48">
        <v>3.2000000000000058E-3</v>
      </c>
    </row>
    <row r="49" spans="1:9" x14ac:dyDescent="0.3">
      <c r="A49" t="s">
        <v>13</v>
      </c>
      <c r="B49">
        <v>2</v>
      </c>
      <c r="C49">
        <v>1.28</v>
      </c>
      <c r="D49">
        <v>0.64</v>
      </c>
      <c r="E49">
        <v>8.0000000000000145E-4</v>
      </c>
    </row>
    <row r="50" spans="1:9" ht="15" thickBot="1" x14ac:dyDescent="0.35">
      <c r="A50" s="4" t="s">
        <v>14</v>
      </c>
      <c r="B50" s="4">
        <v>2</v>
      </c>
      <c r="C50" s="4">
        <v>1.24</v>
      </c>
      <c r="D50" s="4">
        <v>0.62</v>
      </c>
      <c r="E50" s="4">
        <v>2.0000000000000036E-4</v>
      </c>
    </row>
    <row r="52" spans="1:9" x14ac:dyDescent="0.3">
      <c r="I52" t="s">
        <v>47</v>
      </c>
    </row>
    <row r="53" spans="1:9" ht="15" thickBot="1" x14ac:dyDescent="0.35">
      <c r="A53" t="s">
        <v>23</v>
      </c>
    </row>
    <row r="54" spans="1:9" x14ac:dyDescent="0.3">
      <c r="A54" s="5" t="s">
        <v>24</v>
      </c>
      <c r="B54" s="5" t="s">
        <v>25</v>
      </c>
      <c r="C54" s="5" t="s">
        <v>26</v>
      </c>
      <c r="D54" s="5" t="s">
        <v>27</v>
      </c>
      <c r="E54" s="5" t="s">
        <v>28</v>
      </c>
      <c r="F54" s="5" t="s">
        <v>29</v>
      </c>
      <c r="G54" s="5" t="s">
        <v>30</v>
      </c>
    </row>
    <row r="55" spans="1:9" x14ac:dyDescent="0.3">
      <c r="A55" t="s">
        <v>31</v>
      </c>
      <c r="B55">
        <v>2.0560000000000002E-2</v>
      </c>
      <c r="C55">
        <v>4</v>
      </c>
      <c r="D55">
        <v>5.1400000000000005E-3</v>
      </c>
      <c r="E55">
        <v>1.5670731707317072</v>
      </c>
      <c r="F55">
        <v>0.31354758376579805</v>
      </c>
      <c r="G55">
        <v>5.1921677728039226</v>
      </c>
    </row>
    <row r="56" spans="1:9" x14ac:dyDescent="0.3">
      <c r="A56" t="s">
        <v>32</v>
      </c>
      <c r="B56">
        <v>1.6400000000000005E-2</v>
      </c>
      <c r="C56">
        <v>5</v>
      </c>
      <c r="D56">
        <v>3.2800000000000008E-3</v>
      </c>
    </row>
    <row r="58" spans="1:9" ht="15" thickBot="1" x14ac:dyDescent="0.35">
      <c r="A58" s="4" t="s">
        <v>33</v>
      </c>
      <c r="B58" s="4">
        <v>3.6960000000000007E-2</v>
      </c>
      <c r="C58" s="4">
        <v>9</v>
      </c>
      <c r="D58" s="4"/>
      <c r="E58" s="4"/>
      <c r="F58" s="4"/>
      <c r="G58" s="4"/>
    </row>
    <row r="60" spans="1:9" s="15" customFormat="1" x14ac:dyDescent="0.3"/>
    <row r="61" spans="1:9" ht="15" thickBot="1" x14ac:dyDescent="0.35"/>
    <row r="62" spans="1:9" ht="15" thickBot="1" x14ac:dyDescent="0.35">
      <c r="A62" t="s">
        <v>16</v>
      </c>
      <c r="B62" s="21" t="s">
        <v>48</v>
      </c>
      <c r="C62" s="22"/>
      <c r="D62" s="23"/>
    </row>
    <row r="64" spans="1:9" ht="15" thickBot="1" x14ac:dyDescent="0.35">
      <c r="A64" t="s">
        <v>17</v>
      </c>
    </row>
    <row r="65" spans="1:9" x14ac:dyDescent="0.3">
      <c r="A65" s="5" t="s">
        <v>18</v>
      </c>
      <c r="B65" s="5" t="s">
        <v>19</v>
      </c>
      <c r="C65" s="5" t="s">
        <v>20</v>
      </c>
      <c r="D65" s="5" t="s">
        <v>21</v>
      </c>
      <c r="E65" s="5" t="s">
        <v>22</v>
      </c>
    </row>
    <row r="66" spans="1:9" x14ac:dyDescent="0.3">
      <c r="A66" t="s">
        <v>10</v>
      </c>
      <c r="B66">
        <v>2</v>
      </c>
      <c r="C66">
        <v>23.16</v>
      </c>
      <c r="D66">
        <v>11.58</v>
      </c>
      <c r="E66">
        <v>9.6800000000000566E-2</v>
      </c>
    </row>
    <row r="67" spans="1:9" x14ac:dyDescent="0.3">
      <c r="A67" t="s">
        <v>11</v>
      </c>
      <c r="B67">
        <v>2</v>
      </c>
      <c r="C67">
        <v>21.91</v>
      </c>
      <c r="D67">
        <v>10.955</v>
      </c>
      <c r="E67">
        <v>1.2500000000000356E-3</v>
      </c>
    </row>
    <row r="68" spans="1:9" x14ac:dyDescent="0.3">
      <c r="A68" t="s">
        <v>12</v>
      </c>
      <c r="B68">
        <v>2</v>
      </c>
      <c r="C68">
        <v>21.020000000000003</v>
      </c>
      <c r="D68">
        <v>10.510000000000002</v>
      </c>
      <c r="E68">
        <v>0.17999999999999977</v>
      </c>
    </row>
    <row r="69" spans="1:9" x14ac:dyDescent="0.3">
      <c r="A69" t="s">
        <v>13</v>
      </c>
      <c r="B69">
        <v>2</v>
      </c>
      <c r="C69">
        <v>29.09</v>
      </c>
      <c r="D69">
        <v>14.545</v>
      </c>
      <c r="E69">
        <v>0.1300500000000008</v>
      </c>
    </row>
    <row r="70" spans="1:9" ht="15" thickBot="1" x14ac:dyDescent="0.35">
      <c r="A70" s="4" t="s">
        <v>14</v>
      </c>
      <c r="B70" s="4">
        <v>2</v>
      </c>
      <c r="C70" s="4">
        <v>23.25</v>
      </c>
      <c r="D70" s="4">
        <v>11.625</v>
      </c>
      <c r="E70" s="4">
        <v>0.1404500000000006</v>
      </c>
    </row>
    <row r="72" spans="1:9" x14ac:dyDescent="0.3">
      <c r="I72" t="s">
        <v>45</v>
      </c>
    </row>
    <row r="73" spans="1:9" ht="15" thickBot="1" x14ac:dyDescent="0.35">
      <c r="A73" t="s">
        <v>23</v>
      </c>
    </row>
    <row r="74" spans="1:9" x14ac:dyDescent="0.3">
      <c r="A74" s="5" t="s">
        <v>24</v>
      </c>
      <c r="B74" s="5" t="s">
        <v>25</v>
      </c>
      <c r="C74" s="5" t="s">
        <v>26</v>
      </c>
      <c r="D74" s="5" t="s">
        <v>27</v>
      </c>
      <c r="E74" s="5" t="s">
        <v>28</v>
      </c>
      <c r="F74" s="5" t="s">
        <v>29</v>
      </c>
      <c r="G74" s="5" t="s">
        <v>30</v>
      </c>
    </row>
    <row r="75" spans="1:9" x14ac:dyDescent="0.3">
      <c r="A75" t="s">
        <v>31</v>
      </c>
      <c r="B75">
        <v>19.965859999999996</v>
      </c>
      <c r="C75">
        <v>4</v>
      </c>
      <c r="D75">
        <v>4.9914649999999989</v>
      </c>
      <c r="E75">
        <v>45.496900920608724</v>
      </c>
      <c r="F75">
        <v>4.0140782266437667E-4</v>
      </c>
      <c r="G75">
        <v>5.1921677728039226</v>
      </c>
    </row>
    <row r="76" spans="1:9" x14ac:dyDescent="0.3">
      <c r="A76" t="s">
        <v>32</v>
      </c>
      <c r="B76">
        <v>0.54855000000000176</v>
      </c>
      <c r="C76">
        <v>5</v>
      </c>
      <c r="D76">
        <v>0.10971000000000035</v>
      </c>
    </row>
    <row r="78" spans="1:9" ht="15" thickBot="1" x14ac:dyDescent="0.35">
      <c r="A78" s="4" t="s">
        <v>33</v>
      </c>
      <c r="B78" s="4">
        <v>20.514409999999998</v>
      </c>
      <c r="C78" s="4">
        <v>9</v>
      </c>
      <c r="D78" s="4"/>
      <c r="E78" s="4"/>
      <c r="F78" s="4"/>
      <c r="G78" s="4"/>
    </row>
    <row r="81" spans="1:9" s="15" customFormat="1" x14ac:dyDescent="0.3"/>
    <row r="82" spans="1:9" ht="15" thickBot="1" x14ac:dyDescent="0.35"/>
    <row r="83" spans="1:9" ht="15" thickBot="1" x14ac:dyDescent="0.35">
      <c r="A83" t="s">
        <v>16</v>
      </c>
      <c r="B83" s="21" t="s">
        <v>49</v>
      </c>
      <c r="C83" s="22"/>
      <c r="D83" s="23"/>
    </row>
    <row r="85" spans="1:9" ht="15" thickBot="1" x14ac:dyDescent="0.35">
      <c r="A85" t="s">
        <v>17</v>
      </c>
    </row>
    <row r="86" spans="1:9" x14ac:dyDescent="0.3">
      <c r="A86" s="5" t="s">
        <v>18</v>
      </c>
      <c r="B86" s="5" t="s">
        <v>19</v>
      </c>
      <c r="C86" s="5" t="s">
        <v>20</v>
      </c>
      <c r="D86" s="5" t="s">
        <v>21</v>
      </c>
      <c r="E86" s="5" t="s">
        <v>22</v>
      </c>
    </row>
    <row r="87" spans="1:9" x14ac:dyDescent="0.3">
      <c r="A87" t="s">
        <v>10</v>
      </c>
      <c r="B87">
        <v>2</v>
      </c>
      <c r="C87">
        <v>66836</v>
      </c>
      <c r="D87">
        <v>33418</v>
      </c>
      <c r="E87">
        <v>1250</v>
      </c>
    </row>
    <row r="88" spans="1:9" x14ac:dyDescent="0.3">
      <c r="A88" t="s">
        <v>11</v>
      </c>
      <c r="B88">
        <v>2</v>
      </c>
      <c r="C88">
        <v>364006</v>
      </c>
      <c r="D88">
        <v>182003</v>
      </c>
      <c r="E88">
        <v>32000000</v>
      </c>
    </row>
    <row r="89" spans="1:9" x14ac:dyDescent="0.3">
      <c r="A89" t="s">
        <v>12</v>
      </c>
      <c r="B89">
        <v>2</v>
      </c>
      <c r="C89">
        <v>163965</v>
      </c>
      <c r="D89">
        <v>81982.5</v>
      </c>
      <c r="E89">
        <v>1278400.5</v>
      </c>
    </row>
    <row r="90" spans="1:9" x14ac:dyDescent="0.3">
      <c r="A90" t="s">
        <v>13</v>
      </c>
      <c r="B90">
        <v>2</v>
      </c>
      <c r="C90">
        <v>2800</v>
      </c>
      <c r="D90">
        <v>1400</v>
      </c>
      <c r="E90">
        <v>0</v>
      </c>
    </row>
    <row r="91" spans="1:9" ht="15" thickBot="1" x14ac:dyDescent="0.35">
      <c r="A91" s="4" t="s">
        <v>14</v>
      </c>
      <c r="B91" s="4">
        <v>2</v>
      </c>
      <c r="C91" s="4">
        <v>13548</v>
      </c>
      <c r="D91" s="4">
        <v>6774</v>
      </c>
      <c r="E91" s="4">
        <v>11250</v>
      </c>
    </row>
    <row r="93" spans="1:9" x14ac:dyDescent="0.3">
      <c r="I93" t="s">
        <v>45</v>
      </c>
    </row>
    <row r="94" spans="1:9" ht="15" thickBot="1" x14ac:dyDescent="0.35">
      <c r="A94" t="s">
        <v>23</v>
      </c>
    </row>
    <row r="95" spans="1:9" x14ac:dyDescent="0.3">
      <c r="A95" s="5" t="s">
        <v>24</v>
      </c>
      <c r="B95" s="5" t="s">
        <v>25</v>
      </c>
      <c r="C95" s="5" t="s">
        <v>26</v>
      </c>
      <c r="D95" s="5" t="s">
        <v>27</v>
      </c>
      <c r="E95" s="5" t="s">
        <v>28</v>
      </c>
      <c r="F95" s="5" t="s">
        <v>29</v>
      </c>
      <c r="G95" s="5" t="s">
        <v>30</v>
      </c>
    </row>
    <row r="96" spans="1:9" x14ac:dyDescent="0.3">
      <c r="A96" t="s">
        <v>31</v>
      </c>
      <c r="B96">
        <v>44670620828</v>
      </c>
      <c r="C96">
        <v>4</v>
      </c>
      <c r="D96">
        <v>11167655207</v>
      </c>
      <c r="E96">
        <v>1677.2834377069494</v>
      </c>
      <c r="F96">
        <v>5.2940374549644454E-8</v>
      </c>
      <c r="G96">
        <v>5.1921677728039226</v>
      </c>
    </row>
    <row r="97" spans="1:7" x14ac:dyDescent="0.3">
      <c r="A97" t="s">
        <v>32</v>
      </c>
      <c r="B97">
        <v>33290900.5</v>
      </c>
      <c r="C97">
        <v>5</v>
      </c>
      <c r="D97">
        <v>6658180.0999999996</v>
      </c>
    </row>
    <row r="99" spans="1:7" ht="15" thickBot="1" x14ac:dyDescent="0.35">
      <c r="A99" s="4" t="s">
        <v>33</v>
      </c>
      <c r="B99" s="4">
        <v>44703911728.5</v>
      </c>
      <c r="C99" s="4">
        <v>9</v>
      </c>
      <c r="D99" s="4"/>
      <c r="E99" s="4"/>
      <c r="F99" s="4"/>
      <c r="G99" s="4"/>
    </row>
    <row r="102" spans="1:7" s="15" customFormat="1" x14ac:dyDescent="0.3"/>
    <row r="103" spans="1:7" ht="15" thickBot="1" x14ac:dyDescent="0.35"/>
    <row r="104" spans="1:7" ht="15" thickBot="1" x14ac:dyDescent="0.35">
      <c r="A104" t="s">
        <v>16</v>
      </c>
      <c r="B104" s="21" t="s">
        <v>50</v>
      </c>
      <c r="C104" s="22"/>
      <c r="D104" s="23"/>
    </row>
    <row r="106" spans="1:7" ht="15" thickBot="1" x14ac:dyDescent="0.35">
      <c r="A106" t="s">
        <v>17</v>
      </c>
    </row>
    <row r="107" spans="1:7" x14ac:dyDescent="0.3">
      <c r="A107" s="5" t="s">
        <v>18</v>
      </c>
      <c r="B107" s="5" t="s">
        <v>19</v>
      </c>
      <c r="C107" s="5" t="s">
        <v>20</v>
      </c>
      <c r="D107" s="5" t="s">
        <v>21</v>
      </c>
      <c r="E107" s="5" t="s">
        <v>22</v>
      </c>
    </row>
    <row r="108" spans="1:7" x14ac:dyDescent="0.3">
      <c r="A108" t="s">
        <v>10</v>
      </c>
      <c r="B108">
        <v>2</v>
      </c>
      <c r="C108">
        <v>420</v>
      </c>
      <c r="D108">
        <v>210</v>
      </c>
      <c r="E108">
        <v>200.00000000000057</v>
      </c>
    </row>
    <row r="109" spans="1:7" x14ac:dyDescent="0.3">
      <c r="A109" t="s">
        <v>11</v>
      </c>
      <c r="B109">
        <v>2</v>
      </c>
      <c r="C109">
        <v>3200</v>
      </c>
      <c r="D109">
        <v>1600</v>
      </c>
      <c r="E109">
        <v>20000</v>
      </c>
    </row>
    <row r="110" spans="1:7" x14ac:dyDescent="0.3">
      <c r="A110" t="s">
        <v>12</v>
      </c>
      <c r="B110">
        <v>2</v>
      </c>
      <c r="C110">
        <v>6500</v>
      </c>
      <c r="D110">
        <v>3250</v>
      </c>
      <c r="E110">
        <v>45000</v>
      </c>
    </row>
    <row r="111" spans="1:7" x14ac:dyDescent="0.3">
      <c r="A111" t="s">
        <v>13</v>
      </c>
      <c r="B111">
        <v>2</v>
      </c>
      <c r="C111">
        <v>20</v>
      </c>
      <c r="D111">
        <v>10</v>
      </c>
      <c r="E111">
        <v>0</v>
      </c>
    </row>
    <row r="112" spans="1:7" ht="15" thickBot="1" x14ac:dyDescent="0.35">
      <c r="A112" s="4" t="s">
        <v>14</v>
      </c>
      <c r="B112" s="4">
        <v>2</v>
      </c>
      <c r="C112" s="4">
        <v>4900</v>
      </c>
      <c r="D112" s="4">
        <v>2450</v>
      </c>
      <c r="E112" s="4">
        <v>5000</v>
      </c>
    </row>
    <row r="114" spans="1:9" x14ac:dyDescent="0.3">
      <c r="I114" t="s">
        <v>45</v>
      </c>
    </row>
    <row r="115" spans="1:9" ht="15" thickBot="1" x14ac:dyDescent="0.35">
      <c r="A115" t="s">
        <v>23</v>
      </c>
    </row>
    <row r="116" spans="1:9" x14ac:dyDescent="0.3">
      <c r="A116" s="5" t="s">
        <v>24</v>
      </c>
      <c r="B116" s="5" t="s">
        <v>25</v>
      </c>
      <c r="C116" s="5" t="s">
        <v>26</v>
      </c>
      <c r="D116" s="5" t="s">
        <v>27</v>
      </c>
      <c r="E116" s="5" t="s">
        <v>28</v>
      </c>
      <c r="F116" s="5" t="s">
        <v>29</v>
      </c>
      <c r="G116" s="5" t="s">
        <v>30</v>
      </c>
    </row>
    <row r="117" spans="1:9" x14ac:dyDescent="0.3">
      <c r="A117" t="s">
        <v>31</v>
      </c>
      <c r="B117">
        <v>15718240</v>
      </c>
      <c r="C117">
        <v>4</v>
      </c>
      <c r="D117">
        <v>3929560</v>
      </c>
      <c r="E117">
        <v>279.88319088319088</v>
      </c>
      <c r="F117">
        <v>4.5991893685452083E-6</v>
      </c>
      <c r="G117">
        <v>5.1921677728039226</v>
      </c>
    </row>
    <row r="118" spans="1:9" x14ac:dyDescent="0.3">
      <c r="A118" t="s">
        <v>32</v>
      </c>
      <c r="B118">
        <v>70200</v>
      </c>
      <c r="C118">
        <v>5</v>
      </c>
      <c r="D118">
        <v>14040</v>
      </c>
    </row>
    <row r="120" spans="1:9" ht="15" thickBot="1" x14ac:dyDescent="0.35">
      <c r="A120" s="4" t="s">
        <v>33</v>
      </c>
      <c r="B120" s="4">
        <v>15788440</v>
      </c>
      <c r="C120" s="4">
        <v>9</v>
      </c>
      <c r="D120" s="4"/>
      <c r="E120" s="4"/>
      <c r="F120" s="4"/>
      <c r="G120" s="4"/>
    </row>
  </sheetData>
  <mergeCells count="6">
    <mergeCell ref="B104:D104"/>
    <mergeCell ref="B22:D22"/>
    <mergeCell ref="B2:D2"/>
    <mergeCell ref="B42:D42"/>
    <mergeCell ref="B62:D62"/>
    <mergeCell ref="B83:D8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4"/>
  <sheetViews>
    <sheetView tabSelected="1" workbookViewId="0">
      <selection activeCell="E58" sqref="E58"/>
    </sheetView>
  </sheetViews>
  <sheetFormatPr defaultRowHeight="14.4" x14ac:dyDescent="0.3"/>
  <cols>
    <col min="4" max="4" width="12.6640625" style="1" customWidth="1"/>
    <col min="13" max="13" width="19.44140625" bestFit="1" customWidth="1"/>
    <col min="15" max="15" width="19.5546875" bestFit="1" customWidth="1"/>
  </cols>
  <sheetData>
    <row r="1" spans="1:15" x14ac:dyDescent="0.3">
      <c r="A1" s="24" t="s">
        <v>0</v>
      </c>
      <c r="B1" s="24"/>
      <c r="C1" s="24"/>
    </row>
    <row r="2" spans="1:15" x14ac:dyDescent="0.3">
      <c r="A2" t="s">
        <v>5</v>
      </c>
      <c r="B2" t="s">
        <v>1</v>
      </c>
      <c r="C2" t="s">
        <v>2</v>
      </c>
      <c r="D2" s="1" t="s">
        <v>51</v>
      </c>
      <c r="F2" t="s">
        <v>5</v>
      </c>
      <c r="G2" s="2" t="s">
        <v>4</v>
      </c>
      <c r="H2">
        <v>246</v>
      </c>
      <c r="I2">
        <v>429</v>
      </c>
      <c r="J2">
        <v>586</v>
      </c>
      <c r="K2">
        <v>659</v>
      </c>
      <c r="N2" s="1" t="s">
        <v>5</v>
      </c>
      <c r="O2" s="1" t="s">
        <v>34</v>
      </c>
    </row>
    <row r="3" spans="1:15" x14ac:dyDescent="0.3">
      <c r="A3" s="14">
        <v>1</v>
      </c>
      <c r="B3">
        <v>59.18</v>
      </c>
      <c r="C3">
        <v>59.16</v>
      </c>
      <c r="D3" s="1">
        <f>AVERAGE(B3:C3)</f>
        <v>59.17</v>
      </c>
      <c r="F3" t="s">
        <v>1</v>
      </c>
      <c r="G3">
        <v>59.18</v>
      </c>
      <c r="H3">
        <v>68.12</v>
      </c>
      <c r="I3">
        <v>64.69</v>
      </c>
      <c r="J3">
        <v>62.68</v>
      </c>
      <c r="K3">
        <v>64.55</v>
      </c>
      <c r="N3" s="1">
        <v>586</v>
      </c>
      <c r="O3" s="1">
        <v>0</v>
      </c>
    </row>
    <row r="4" spans="1:15" x14ac:dyDescent="0.3">
      <c r="A4">
        <v>246</v>
      </c>
      <c r="B4">
        <v>68.12</v>
      </c>
      <c r="C4">
        <v>68.33</v>
      </c>
      <c r="D4" s="1">
        <f t="shared" ref="D4:D7" si="0">AVERAGE(B4:C4)</f>
        <v>68.224999999999994</v>
      </c>
      <c r="F4" t="s">
        <v>2</v>
      </c>
      <c r="G4">
        <v>59.16</v>
      </c>
      <c r="H4">
        <v>68.33</v>
      </c>
      <c r="I4">
        <v>64.95</v>
      </c>
      <c r="J4">
        <v>62.61</v>
      </c>
      <c r="K4">
        <v>64.319999999999993</v>
      </c>
      <c r="N4" s="1">
        <v>659</v>
      </c>
      <c r="O4" s="1">
        <v>1.25</v>
      </c>
    </row>
    <row r="5" spans="1:15" x14ac:dyDescent="0.3">
      <c r="A5">
        <v>429</v>
      </c>
      <c r="B5">
        <v>64.69</v>
      </c>
      <c r="C5">
        <v>64.95</v>
      </c>
      <c r="D5" s="1">
        <f>AVERAGE(B5:C5)</f>
        <v>64.819999999999993</v>
      </c>
      <c r="F5" t="s">
        <v>51</v>
      </c>
      <c r="G5">
        <f>AVERAGE(G3:G4)</f>
        <v>59.17</v>
      </c>
      <c r="H5">
        <f t="shared" ref="H5:K5" si="1">AVERAGE(H3:H4)</f>
        <v>68.224999999999994</v>
      </c>
      <c r="I5">
        <f t="shared" si="1"/>
        <v>64.819999999999993</v>
      </c>
      <c r="J5">
        <f t="shared" si="1"/>
        <v>62.644999999999996</v>
      </c>
      <c r="K5">
        <f t="shared" si="1"/>
        <v>64.435000000000002</v>
      </c>
      <c r="N5" s="1">
        <v>1</v>
      </c>
      <c r="O5" s="1">
        <v>2.5</v>
      </c>
    </row>
    <row r="6" spans="1:15" x14ac:dyDescent="0.3">
      <c r="A6">
        <v>586</v>
      </c>
      <c r="B6">
        <v>62.68</v>
      </c>
      <c r="C6">
        <v>62.61</v>
      </c>
      <c r="D6" s="1">
        <f t="shared" si="0"/>
        <v>62.644999999999996</v>
      </c>
      <c r="N6" s="1">
        <v>429</v>
      </c>
      <c r="O6" s="1">
        <v>3.75</v>
      </c>
    </row>
    <row r="7" spans="1:15" x14ac:dyDescent="0.3">
      <c r="A7">
        <v>659</v>
      </c>
      <c r="B7">
        <v>64.55</v>
      </c>
      <c r="C7">
        <v>64.319999999999993</v>
      </c>
      <c r="D7" s="1">
        <f t="shared" si="0"/>
        <v>64.435000000000002</v>
      </c>
      <c r="N7" s="1">
        <v>246</v>
      </c>
      <c r="O7" s="1">
        <v>5</v>
      </c>
    </row>
    <row r="10" spans="1:15" x14ac:dyDescent="0.3">
      <c r="A10" s="24" t="s">
        <v>3</v>
      </c>
      <c r="B10" s="24"/>
      <c r="C10" s="24"/>
    </row>
    <row r="11" spans="1:15" x14ac:dyDescent="0.3">
      <c r="A11" t="s">
        <v>5</v>
      </c>
      <c r="B11" t="s">
        <v>1</v>
      </c>
      <c r="C11" t="s">
        <v>2</v>
      </c>
      <c r="D11" s="1" t="s">
        <v>51</v>
      </c>
      <c r="I11" s="24" t="s">
        <v>0</v>
      </c>
      <c r="J11" s="24"/>
      <c r="K11" s="24"/>
    </row>
    <row r="12" spans="1:15" x14ac:dyDescent="0.3">
      <c r="A12" s="14">
        <v>1</v>
      </c>
      <c r="B12">
        <v>0.22</v>
      </c>
      <c r="C12">
        <v>0.23</v>
      </c>
      <c r="D12" s="1">
        <f t="shared" ref="D12:D16" si="2">AVERAGE(B12:C12)</f>
        <v>0.22500000000000001</v>
      </c>
      <c r="I12" t="s">
        <v>5</v>
      </c>
      <c r="J12" t="s">
        <v>1</v>
      </c>
      <c r="K12" t="s">
        <v>2</v>
      </c>
      <c r="L12" t="s">
        <v>15</v>
      </c>
      <c r="M12" t="s">
        <v>36</v>
      </c>
    </row>
    <row r="13" spans="1:15" x14ac:dyDescent="0.3">
      <c r="A13">
        <v>246</v>
      </c>
      <c r="B13">
        <v>0.21</v>
      </c>
      <c r="C13">
        <v>0.21</v>
      </c>
      <c r="D13" s="1">
        <f>AVERAGE(B13:C13)</f>
        <v>0.21</v>
      </c>
      <c r="I13" s="1" t="s">
        <v>10</v>
      </c>
      <c r="J13">
        <v>59.18</v>
      </c>
      <c r="K13">
        <v>59.16</v>
      </c>
      <c r="L13" s="1" t="s">
        <v>10</v>
      </c>
      <c r="M13">
        <f>(J13+K13)/2</f>
        <v>59.17</v>
      </c>
    </row>
    <row r="14" spans="1:15" x14ac:dyDescent="0.3">
      <c r="A14">
        <v>429</v>
      </c>
      <c r="B14">
        <v>0.2</v>
      </c>
      <c r="C14">
        <v>0.19</v>
      </c>
      <c r="D14" s="1">
        <f t="shared" si="2"/>
        <v>0.19500000000000001</v>
      </c>
      <c r="I14" s="1" t="s">
        <v>11</v>
      </c>
      <c r="J14">
        <v>68.12</v>
      </c>
      <c r="K14">
        <v>68.33</v>
      </c>
      <c r="L14" s="1" t="s">
        <v>11</v>
      </c>
      <c r="M14">
        <f>(J14+K14)/2</f>
        <v>68.224999999999994</v>
      </c>
    </row>
    <row r="15" spans="1:15" x14ac:dyDescent="0.3">
      <c r="A15">
        <v>586</v>
      </c>
      <c r="B15">
        <v>0.28999999999999998</v>
      </c>
      <c r="C15">
        <v>0.28000000000000003</v>
      </c>
      <c r="D15" s="1">
        <f t="shared" si="2"/>
        <v>0.28500000000000003</v>
      </c>
      <c r="I15" s="1" t="s">
        <v>12</v>
      </c>
      <c r="J15">
        <v>64.69</v>
      </c>
      <c r="K15">
        <v>64.95</v>
      </c>
      <c r="L15" s="1" t="s">
        <v>12</v>
      </c>
      <c r="M15">
        <f>(J15+K15)/2</f>
        <v>64.819999999999993</v>
      </c>
    </row>
    <row r="16" spans="1:15" x14ac:dyDescent="0.3">
      <c r="A16">
        <v>659</v>
      </c>
      <c r="B16">
        <v>0.24</v>
      </c>
      <c r="C16">
        <v>0.26</v>
      </c>
      <c r="D16" s="1">
        <f t="shared" si="2"/>
        <v>0.25</v>
      </c>
      <c r="I16" s="1" t="s">
        <v>13</v>
      </c>
      <c r="J16">
        <v>62.68</v>
      </c>
      <c r="K16">
        <v>62.61</v>
      </c>
      <c r="L16" s="1" t="s">
        <v>13</v>
      </c>
      <c r="M16">
        <f>(J16+K16)/2</f>
        <v>62.644999999999996</v>
      </c>
    </row>
    <row r="17" spans="1:16" x14ac:dyDescent="0.3">
      <c r="I17" s="1" t="s">
        <v>14</v>
      </c>
      <c r="J17">
        <v>64.55</v>
      </c>
      <c r="K17">
        <v>64.319999999999993</v>
      </c>
      <c r="L17" s="1" t="s">
        <v>14</v>
      </c>
      <c r="M17">
        <f>(J17+K17)/2</f>
        <v>64.435000000000002</v>
      </c>
    </row>
    <row r="18" spans="1:16" x14ac:dyDescent="0.3">
      <c r="J18" s="3"/>
      <c r="K18" s="3"/>
    </row>
    <row r="19" spans="1:16" x14ac:dyDescent="0.3">
      <c r="I19" s="24" t="s">
        <v>3</v>
      </c>
      <c r="J19" s="24"/>
      <c r="K19" s="24"/>
      <c r="N19" s="24" t="s">
        <v>6</v>
      </c>
      <c r="O19" s="24"/>
      <c r="P19" s="24"/>
    </row>
    <row r="20" spans="1:16" x14ac:dyDescent="0.3">
      <c r="A20" s="24" t="s">
        <v>6</v>
      </c>
      <c r="B20" s="24"/>
      <c r="C20" s="24"/>
      <c r="I20" t="s">
        <v>5</v>
      </c>
      <c r="J20" t="s">
        <v>1</v>
      </c>
      <c r="K20" t="s">
        <v>2</v>
      </c>
      <c r="N20" t="s">
        <v>5</v>
      </c>
      <c r="O20" t="s">
        <v>1</v>
      </c>
      <c r="P20" t="s">
        <v>2</v>
      </c>
    </row>
    <row r="21" spans="1:16" x14ac:dyDescent="0.3">
      <c r="A21" t="s">
        <v>5</v>
      </c>
      <c r="B21" t="s">
        <v>1</v>
      </c>
      <c r="C21" t="s">
        <v>2</v>
      </c>
      <c r="D21" s="1" t="s">
        <v>51</v>
      </c>
      <c r="I21" s="14" t="s">
        <v>10</v>
      </c>
      <c r="J21">
        <v>0.22</v>
      </c>
      <c r="K21">
        <v>0.23</v>
      </c>
      <c r="N21" s="14" t="s">
        <v>10</v>
      </c>
      <c r="O21">
        <v>0.53</v>
      </c>
      <c r="P21">
        <v>0.63</v>
      </c>
    </row>
    <row r="22" spans="1:16" x14ac:dyDescent="0.3">
      <c r="A22" s="14">
        <v>1</v>
      </c>
      <c r="B22">
        <v>0.53</v>
      </c>
      <c r="C22">
        <v>0.63</v>
      </c>
      <c r="D22" s="1">
        <f>AVERAGE(B22:C22)</f>
        <v>0.58000000000000007</v>
      </c>
      <c r="E22">
        <v>0.51</v>
      </c>
      <c r="I22" t="s">
        <v>11</v>
      </c>
      <c r="J22">
        <v>0.21</v>
      </c>
      <c r="K22">
        <v>0.21</v>
      </c>
      <c r="N22" t="s">
        <v>11</v>
      </c>
      <c r="O22">
        <v>0.67</v>
      </c>
      <c r="P22">
        <v>0.55000000000000004</v>
      </c>
    </row>
    <row r="23" spans="1:16" x14ac:dyDescent="0.3">
      <c r="A23">
        <v>246</v>
      </c>
      <c r="B23">
        <v>0.67</v>
      </c>
      <c r="C23">
        <v>0.55000000000000004</v>
      </c>
      <c r="D23" s="1">
        <f>AVERAGE(B23:C23)</f>
        <v>0.6100000000000001</v>
      </c>
      <c r="E23" s="1">
        <v>0.58000000000000007</v>
      </c>
      <c r="I23" t="s">
        <v>12</v>
      </c>
      <c r="J23">
        <v>0.2</v>
      </c>
      <c r="K23">
        <v>0.19</v>
      </c>
      <c r="N23" t="s">
        <v>12</v>
      </c>
      <c r="O23">
        <v>0.47</v>
      </c>
      <c r="P23">
        <v>0.55000000000000004</v>
      </c>
    </row>
    <row r="24" spans="1:16" x14ac:dyDescent="0.3">
      <c r="A24">
        <v>429</v>
      </c>
      <c r="B24">
        <v>0.47</v>
      </c>
      <c r="C24">
        <v>0.55000000000000004</v>
      </c>
      <c r="D24" s="1">
        <f t="shared" ref="D24:D26" si="3">AVERAGE(B24:C24)</f>
        <v>0.51</v>
      </c>
      <c r="E24" s="1">
        <v>0.6100000000000001</v>
      </c>
      <c r="I24" t="s">
        <v>13</v>
      </c>
      <c r="J24">
        <v>0.28999999999999998</v>
      </c>
      <c r="K24">
        <v>0.28000000000000003</v>
      </c>
      <c r="N24" t="s">
        <v>13</v>
      </c>
      <c r="O24">
        <v>0.62</v>
      </c>
      <c r="P24">
        <v>0.66</v>
      </c>
    </row>
    <row r="25" spans="1:16" x14ac:dyDescent="0.3">
      <c r="A25">
        <v>586</v>
      </c>
      <c r="B25">
        <v>0.62</v>
      </c>
      <c r="C25">
        <v>0.66</v>
      </c>
      <c r="D25" s="1">
        <f t="shared" si="3"/>
        <v>0.64</v>
      </c>
      <c r="E25" s="1">
        <v>0.62</v>
      </c>
      <c r="I25" t="s">
        <v>14</v>
      </c>
      <c r="J25">
        <v>0.24</v>
      </c>
      <c r="K25">
        <v>0.26</v>
      </c>
      <c r="N25" t="s">
        <v>14</v>
      </c>
      <c r="O25">
        <v>0.63</v>
      </c>
      <c r="P25">
        <v>0.61</v>
      </c>
    </row>
    <row r="26" spans="1:16" x14ac:dyDescent="0.3">
      <c r="A26">
        <v>659</v>
      </c>
      <c r="B26">
        <v>0.63</v>
      </c>
      <c r="C26">
        <v>0.61</v>
      </c>
      <c r="D26" s="1">
        <f t="shared" si="3"/>
        <v>0.62</v>
      </c>
      <c r="E26" s="1">
        <v>0.64</v>
      </c>
    </row>
    <row r="27" spans="1:16" x14ac:dyDescent="0.3">
      <c r="A27" s="3"/>
      <c r="B27" s="3"/>
      <c r="C27" s="3"/>
    </row>
    <row r="28" spans="1:16" x14ac:dyDescent="0.3">
      <c r="I28" s="24" t="s">
        <v>7</v>
      </c>
      <c r="J28" s="24"/>
      <c r="K28" s="24"/>
      <c r="N28" s="24" t="s">
        <v>8</v>
      </c>
      <c r="O28" s="24"/>
      <c r="P28" s="24"/>
    </row>
    <row r="29" spans="1:16" x14ac:dyDescent="0.3">
      <c r="A29" s="24" t="s">
        <v>7</v>
      </c>
      <c r="B29" s="24"/>
      <c r="C29" s="24"/>
      <c r="I29" t="s">
        <v>5</v>
      </c>
      <c r="J29" t="s">
        <v>1</v>
      </c>
      <c r="K29" t="s">
        <v>2</v>
      </c>
      <c r="N29" t="s">
        <v>5</v>
      </c>
      <c r="O29" t="s">
        <v>1</v>
      </c>
      <c r="P29" t="s">
        <v>2</v>
      </c>
    </row>
    <row r="30" spans="1:16" x14ac:dyDescent="0.3">
      <c r="A30" t="s">
        <v>5</v>
      </c>
      <c r="B30" t="s">
        <v>1</v>
      </c>
      <c r="C30" t="s">
        <v>2</v>
      </c>
      <c r="D30" s="1" t="s">
        <v>51</v>
      </c>
      <c r="I30" s="14" t="s">
        <v>10</v>
      </c>
      <c r="J30">
        <v>11.8</v>
      </c>
      <c r="K30">
        <v>11.36</v>
      </c>
      <c r="N30" s="14" t="s">
        <v>10</v>
      </c>
      <c r="O30">
        <v>33443</v>
      </c>
      <c r="P30">
        <v>33393</v>
      </c>
    </row>
    <row r="31" spans="1:16" x14ac:dyDescent="0.3">
      <c r="A31" s="14">
        <v>1</v>
      </c>
      <c r="B31">
        <v>11.8</v>
      </c>
      <c r="C31">
        <v>11.36</v>
      </c>
      <c r="D31" s="1">
        <f t="shared" ref="D31:D35" si="4">AVERAGE(B31:C31)</f>
        <v>11.58</v>
      </c>
      <c r="I31" t="s">
        <v>11</v>
      </c>
      <c r="J31">
        <v>10.98</v>
      </c>
      <c r="K31">
        <v>10.93</v>
      </c>
      <c r="N31" t="s">
        <v>11</v>
      </c>
      <c r="O31">
        <v>186003</v>
      </c>
      <c r="P31">
        <v>178003</v>
      </c>
    </row>
    <row r="32" spans="1:16" x14ac:dyDescent="0.3">
      <c r="A32">
        <v>246</v>
      </c>
      <c r="B32">
        <v>10.98</v>
      </c>
      <c r="C32">
        <v>10.93</v>
      </c>
      <c r="D32" s="1">
        <f t="shared" si="4"/>
        <v>10.955</v>
      </c>
      <c r="I32" t="s">
        <v>12</v>
      </c>
      <c r="J32">
        <v>10.81</v>
      </c>
      <c r="K32">
        <v>10.210000000000001</v>
      </c>
      <c r="N32" t="s">
        <v>12</v>
      </c>
      <c r="O32">
        <v>81183</v>
      </c>
      <c r="P32">
        <v>82782</v>
      </c>
    </row>
    <row r="33" spans="1:16" x14ac:dyDescent="0.3">
      <c r="A33">
        <v>429</v>
      </c>
      <c r="B33">
        <v>10.81</v>
      </c>
      <c r="C33">
        <v>10.210000000000001</v>
      </c>
      <c r="D33" s="1">
        <f t="shared" si="4"/>
        <v>10.510000000000002</v>
      </c>
      <c r="I33" t="s">
        <v>13</v>
      </c>
      <c r="J33">
        <v>14.29</v>
      </c>
      <c r="K33">
        <v>14.8</v>
      </c>
      <c r="N33" t="s">
        <v>13</v>
      </c>
      <c r="O33">
        <v>1400</v>
      </c>
      <c r="P33">
        <v>1400</v>
      </c>
    </row>
    <row r="34" spans="1:16" x14ac:dyDescent="0.3">
      <c r="A34">
        <v>586</v>
      </c>
      <c r="B34">
        <v>14.29</v>
      </c>
      <c r="C34">
        <v>14.8</v>
      </c>
      <c r="D34" s="1">
        <f t="shared" si="4"/>
        <v>14.545</v>
      </c>
      <c r="I34" t="s">
        <v>14</v>
      </c>
      <c r="J34">
        <v>11.89</v>
      </c>
      <c r="K34">
        <v>11.36</v>
      </c>
      <c r="N34" t="s">
        <v>14</v>
      </c>
      <c r="O34">
        <v>6699</v>
      </c>
      <c r="P34">
        <v>6849</v>
      </c>
    </row>
    <row r="35" spans="1:16" x14ac:dyDescent="0.3">
      <c r="A35">
        <v>659</v>
      </c>
      <c r="B35">
        <v>11.89</v>
      </c>
      <c r="C35">
        <v>11.36</v>
      </c>
      <c r="D35" s="1">
        <f t="shared" si="4"/>
        <v>11.625</v>
      </c>
    </row>
    <row r="37" spans="1:16" x14ac:dyDescent="0.3">
      <c r="I37" s="24" t="s">
        <v>9</v>
      </c>
      <c r="J37" s="24"/>
      <c r="K37" s="24"/>
    </row>
    <row r="38" spans="1:16" x14ac:dyDescent="0.3">
      <c r="A38" s="24" t="s">
        <v>8</v>
      </c>
      <c r="B38" s="24"/>
      <c r="C38" s="24"/>
      <c r="I38" t="s">
        <v>5</v>
      </c>
      <c r="J38" t="s">
        <v>1</v>
      </c>
      <c r="K38" t="s">
        <v>2</v>
      </c>
    </row>
    <row r="39" spans="1:16" x14ac:dyDescent="0.3">
      <c r="A39" t="s">
        <v>5</v>
      </c>
      <c r="B39" t="s">
        <v>1</v>
      </c>
      <c r="C39" t="s">
        <v>2</v>
      </c>
      <c r="D39" s="1" t="s">
        <v>51</v>
      </c>
      <c r="I39" s="14" t="s">
        <v>10</v>
      </c>
      <c r="J39">
        <f>2.2*100</f>
        <v>220.00000000000003</v>
      </c>
      <c r="K39">
        <f>2*100</f>
        <v>200</v>
      </c>
    </row>
    <row r="40" spans="1:16" x14ac:dyDescent="0.3">
      <c r="A40" s="2" t="s">
        <v>4</v>
      </c>
      <c r="B40">
        <v>33443</v>
      </c>
      <c r="C40">
        <v>33393</v>
      </c>
      <c r="D40" s="1">
        <f t="shared" ref="D40:D44" si="5">AVERAGE(B40:C40)</f>
        <v>33418</v>
      </c>
      <c r="E40">
        <v>1400</v>
      </c>
      <c r="I40" t="s">
        <v>11</v>
      </c>
      <c r="J40">
        <f>1.7*1000</f>
        <v>1700</v>
      </c>
      <c r="K40">
        <f>1.5*1000</f>
        <v>1500</v>
      </c>
    </row>
    <row r="41" spans="1:16" x14ac:dyDescent="0.3">
      <c r="A41">
        <v>246</v>
      </c>
      <c r="B41">
        <v>186003</v>
      </c>
      <c r="C41">
        <v>178003</v>
      </c>
      <c r="D41" s="1">
        <f t="shared" si="5"/>
        <v>182003</v>
      </c>
      <c r="E41">
        <v>6774</v>
      </c>
      <c r="I41" t="s">
        <v>12</v>
      </c>
      <c r="J41">
        <f>3.1*1000</f>
        <v>3100</v>
      </c>
      <c r="K41">
        <f>3.4*1000</f>
        <v>3400</v>
      </c>
    </row>
    <row r="42" spans="1:16" x14ac:dyDescent="0.3">
      <c r="A42">
        <v>429</v>
      </c>
      <c r="B42">
        <v>81183</v>
      </c>
      <c r="C42">
        <v>82782</v>
      </c>
      <c r="D42" s="1">
        <f>AVERAGE(B42:C42)</f>
        <v>81982.5</v>
      </c>
      <c r="E42">
        <v>33418</v>
      </c>
      <c r="I42" t="s">
        <v>13</v>
      </c>
      <c r="J42">
        <v>10</v>
      </c>
      <c r="K42">
        <v>10</v>
      </c>
    </row>
    <row r="43" spans="1:16" x14ac:dyDescent="0.3">
      <c r="A43">
        <v>586</v>
      </c>
      <c r="B43">
        <v>1400</v>
      </c>
      <c r="C43">
        <v>1400</v>
      </c>
      <c r="D43" s="1">
        <f t="shared" si="5"/>
        <v>1400</v>
      </c>
      <c r="E43">
        <v>81982</v>
      </c>
      <c r="I43" t="s">
        <v>14</v>
      </c>
      <c r="J43">
        <f>2.4*1000</f>
        <v>2400</v>
      </c>
      <c r="K43">
        <f>2.5*1000</f>
        <v>2500</v>
      </c>
    </row>
    <row r="44" spans="1:16" x14ac:dyDescent="0.3">
      <c r="A44">
        <v>659</v>
      </c>
      <c r="B44">
        <v>6699</v>
      </c>
      <c r="C44">
        <v>6849</v>
      </c>
      <c r="D44" s="1">
        <f t="shared" si="5"/>
        <v>6774</v>
      </c>
      <c r="E44">
        <v>182003</v>
      </c>
    </row>
    <row r="47" spans="1:16" x14ac:dyDescent="0.3">
      <c r="A47" s="24" t="s">
        <v>9</v>
      </c>
      <c r="B47" s="24"/>
      <c r="C47" s="24"/>
    </row>
    <row r="48" spans="1:16" x14ac:dyDescent="0.3">
      <c r="A48" t="s">
        <v>5</v>
      </c>
      <c r="B48" t="s">
        <v>1</v>
      </c>
      <c r="C48" t="s">
        <v>2</v>
      </c>
      <c r="D48" s="1" t="s">
        <v>51</v>
      </c>
    </row>
    <row r="49" spans="1:7" x14ac:dyDescent="0.3">
      <c r="A49" s="2" t="s">
        <v>4</v>
      </c>
      <c r="B49">
        <f>2.2*100</f>
        <v>220.00000000000003</v>
      </c>
      <c r="C49">
        <f>2*100</f>
        <v>200</v>
      </c>
      <c r="D49" s="1">
        <f t="shared" ref="D49:D53" si="6">AVERAGE(B49:C49)</f>
        <v>210</v>
      </c>
      <c r="E49">
        <v>0</v>
      </c>
      <c r="F49">
        <v>10</v>
      </c>
      <c r="G49" s="1">
        <v>10</v>
      </c>
    </row>
    <row r="50" spans="1:7" x14ac:dyDescent="0.3">
      <c r="A50">
        <v>246</v>
      </c>
      <c r="B50">
        <f>1.7*1000</f>
        <v>1700</v>
      </c>
      <c r="C50">
        <f>1.5*1000</f>
        <v>1500</v>
      </c>
      <c r="D50" s="1">
        <f t="shared" si="6"/>
        <v>1600</v>
      </c>
      <c r="E50">
        <v>1.25</v>
      </c>
      <c r="F50">
        <v>2450</v>
      </c>
      <c r="G50" s="1">
        <v>210</v>
      </c>
    </row>
    <row r="51" spans="1:7" x14ac:dyDescent="0.3">
      <c r="A51">
        <v>429</v>
      </c>
      <c r="B51">
        <f>3.1*1000</f>
        <v>3100</v>
      </c>
      <c r="C51">
        <f>3.4*1000</f>
        <v>3400</v>
      </c>
      <c r="D51" s="1">
        <f t="shared" si="6"/>
        <v>3250</v>
      </c>
      <c r="E51">
        <v>2.5</v>
      </c>
      <c r="F51" s="1">
        <v>210</v>
      </c>
      <c r="G51" s="1">
        <v>1600</v>
      </c>
    </row>
    <row r="52" spans="1:7" x14ac:dyDescent="0.3">
      <c r="A52">
        <v>586</v>
      </c>
      <c r="B52">
        <v>10</v>
      </c>
      <c r="C52">
        <v>10</v>
      </c>
      <c r="D52" s="1">
        <f t="shared" si="6"/>
        <v>10</v>
      </c>
      <c r="E52">
        <v>3.75</v>
      </c>
      <c r="F52">
        <v>3250</v>
      </c>
      <c r="G52" s="1">
        <v>2450</v>
      </c>
    </row>
    <row r="53" spans="1:7" x14ac:dyDescent="0.3">
      <c r="A53">
        <v>659</v>
      </c>
      <c r="B53">
        <f>2.4*1000</f>
        <v>2400</v>
      </c>
      <c r="C53">
        <f>2.5*1000</f>
        <v>2500</v>
      </c>
      <c r="D53" s="1">
        <f t="shared" si="6"/>
        <v>2450</v>
      </c>
      <c r="E53">
        <v>5</v>
      </c>
      <c r="F53">
        <v>1600</v>
      </c>
      <c r="G53" s="1">
        <v>3250</v>
      </c>
    </row>
    <row r="54" spans="1:7" x14ac:dyDescent="0.3">
      <c r="G54" s="1"/>
    </row>
  </sheetData>
  <mergeCells count="12">
    <mergeCell ref="I11:K11"/>
    <mergeCell ref="A1:C1"/>
    <mergeCell ref="A10:C10"/>
    <mergeCell ref="A20:C20"/>
    <mergeCell ref="A29:C29"/>
    <mergeCell ref="A38:C38"/>
    <mergeCell ref="A47:C47"/>
    <mergeCell ref="I19:K19"/>
    <mergeCell ref="N19:P19"/>
    <mergeCell ref="I28:K28"/>
    <mergeCell ref="N28:P28"/>
    <mergeCell ref="I37:K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J9" sqref="J9"/>
    </sheetView>
  </sheetViews>
  <sheetFormatPr defaultRowHeight="14.4" x14ac:dyDescent="0.3"/>
  <sheetData>
    <row r="1" spans="1:2" x14ac:dyDescent="0.3">
      <c r="A1" t="s">
        <v>43</v>
      </c>
    </row>
    <row r="2" spans="1:2" x14ac:dyDescent="0.3">
      <c r="A2" t="s">
        <v>5</v>
      </c>
      <c r="B2" s="1" t="s">
        <v>51</v>
      </c>
    </row>
    <row r="3" spans="1:2" x14ac:dyDescent="0.3">
      <c r="A3" s="14">
        <v>1</v>
      </c>
      <c r="B3" s="1">
        <v>59.17</v>
      </c>
    </row>
    <row r="4" spans="1:2" x14ac:dyDescent="0.3">
      <c r="A4">
        <v>246</v>
      </c>
      <c r="B4" s="1">
        <v>68.224999999999994</v>
      </c>
    </row>
    <row r="5" spans="1:2" x14ac:dyDescent="0.3">
      <c r="A5">
        <v>429</v>
      </c>
      <c r="B5" s="1">
        <v>64.819999999999993</v>
      </c>
    </row>
    <row r="6" spans="1:2" x14ac:dyDescent="0.3">
      <c r="A6">
        <v>586</v>
      </c>
      <c r="B6" s="1">
        <v>62.644999999999996</v>
      </c>
    </row>
    <row r="7" spans="1:2" x14ac:dyDescent="0.3">
      <c r="A7">
        <v>659</v>
      </c>
      <c r="B7" s="1">
        <v>64.435000000000002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1"/>
  <sheetViews>
    <sheetView topLeftCell="A7" zoomScale="85" zoomScaleNormal="85" workbookViewId="0">
      <selection activeCell="E21" sqref="E21"/>
    </sheetView>
  </sheetViews>
  <sheetFormatPr defaultRowHeight="14.4" x14ac:dyDescent="0.3"/>
  <sheetData>
    <row r="1" spans="1:26" x14ac:dyDescent="0.3">
      <c r="A1" s="28" t="s">
        <v>37</v>
      </c>
      <c r="B1" s="25" t="s">
        <v>38</v>
      </c>
      <c r="C1" s="26"/>
      <c r="D1" s="26"/>
      <c r="E1" s="26"/>
      <c r="F1" s="27"/>
      <c r="G1" s="25" t="s">
        <v>39</v>
      </c>
      <c r="H1" s="26"/>
      <c r="I1" s="26"/>
      <c r="J1" s="26"/>
      <c r="K1" s="27"/>
      <c r="L1" s="25" t="s">
        <v>40</v>
      </c>
      <c r="M1" s="26"/>
      <c r="N1" s="26"/>
      <c r="O1" s="26"/>
      <c r="P1" s="27"/>
      <c r="Q1" s="25" t="s">
        <v>41</v>
      </c>
      <c r="R1" s="26"/>
      <c r="S1" s="26"/>
      <c r="T1" s="26"/>
      <c r="U1" s="27"/>
      <c r="V1" s="25" t="s">
        <v>42</v>
      </c>
      <c r="W1" s="26"/>
      <c r="X1" s="26"/>
      <c r="Y1" s="26"/>
      <c r="Z1" s="27"/>
    </row>
    <row r="2" spans="1:26" x14ac:dyDescent="0.3">
      <c r="A2" s="28"/>
      <c r="B2" s="10">
        <v>311</v>
      </c>
      <c r="C2" s="7">
        <v>659</v>
      </c>
      <c r="D2" s="7">
        <v>427</v>
      </c>
      <c r="E2" s="7">
        <v>246</v>
      </c>
      <c r="F2" s="11">
        <v>586</v>
      </c>
      <c r="G2" s="10">
        <v>311</v>
      </c>
      <c r="H2" s="7">
        <v>659</v>
      </c>
      <c r="I2" s="7">
        <v>427</v>
      </c>
      <c r="J2" s="7">
        <v>246</v>
      </c>
      <c r="K2" s="11">
        <v>586</v>
      </c>
      <c r="L2" s="10">
        <v>311</v>
      </c>
      <c r="M2" s="7">
        <v>659</v>
      </c>
      <c r="N2" s="7">
        <v>427</v>
      </c>
      <c r="O2" s="7">
        <v>246</v>
      </c>
      <c r="P2" s="11">
        <v>586</v>
      </c>
      <c r="Q2" s="10">
        <v>311</v>
      </c>
      <c r="R2" s="7">
        <v>659</v>
      </c>
      <c r="S2" s="7">
        <v>427</v>
      </c>
      <c r="T2" s="7">
        <v>246</v>
      </c>
      <c r="U2" s="11">
        <v>586</v>
      </c>
      <c r="V2" s="10">
        <v>311</v>
      </c>
      <c r="W2" s="7">
        <v>659</v>
      </c>
      <c r="X2" s="7">
        <v>427</v>
      </c>
      <c r="Y2" s="7">
        <v>246</v>
      </c>
      <c r="Z2" s="11">
        <v>586</v>
      </c>
    </row>
    <row r="3" spans="1:26" x14ac:dyDescent="0.3">
      <c r="A3" s="9">
        <v>1</v>
      </c>
      <c r="B3" s="12">
        <v>4</v>
      </c>
      <c r="C3" s="8">
        <v>3</v>
      </c>
      <c r="D3" s="8">
        <v>2</v>
      </c>
      <c r="E3" s="8">
        <v>1</v>
      </c>
      <c r="F3" s="13">
        <v>5</v>
      </c>
      <c r="G3" s="12">
        <v>2</v>
      </c>
      <c r="H3" s="8">
        <v>4</v>
      </c>
      <c r="I3" s="8">
        <v>3</v>
      </c>
      <c r="J3" s="8">
        <v>1</v>
      </c>
      <c r="K3" s="13">
        <v>5</v>
      </c>
      <c r="L3" s="12">
        <v>3</v>
      </c>
      <c r="M3" s="8">
        <v>4</v>
      </c>
      <c r="N3" s="8">
        <v>2</v>
      </c>
      <c r="O3" s="8">
        <v>1</v>
      </c>
      <c r="P3" s="13">
        <v>5</v>
      </c>
      <c r="Q3" s="12">
        <v>3</v>
      </c>
      <c r="R3" s="8">
        <v>4</v>
      </c>
      <c r="S3" s="8">
        <v>2</v>
      </c>
      <c r="T3" s="8">
        <v>1</v>
      </c>
      <c r="U3" s="13">
        <v>5</v>
      </c>
      <c r="V3" s="12">
        <v>4</v>
      </c>
      <c r="W3" s="8">
        <v>3</v>
      </c>
      <c r="X3" s="8">
        <v>2</v>
      </c>
      <c r="Y3" s="8">
        <v>1</v>
      </c>
      <c r="Z3" s="13">
        <v>5</v>
      </c>
    </row>
    <row r="4" spans="1:26" x14ac:dyDescent="0.3">
      <c r="A4" s="9">
        <v>2</v>
      </c>
      <c r="B4" s="12">
        <v>2</v>
      </c>
      <c r="C4" s="8">
        <v>3</v>
      </c>
      <c r="D4" s="8">
        <v>4</v>
      </c>
      <c r="E4" s="8">
        <v>5</v>
      </c>
      <c r="F4" s="13">
        <v>1</v>
      </c>
      <c r="G4" s="12">
        <v>1</v>
      </c>
      <c r="H4" s="8">
        <v>4</v>
      </c>
      <c r="I4" s="8">
        <v>3</v>
      </c>
      <c r="J4" s="8">
        <v>2</v>
      </c>
      <c r="K4" s="13">
        <v>5</v>
      </c>
      <c r="L4" s="12">
        <v>1</v>
      </c>
      <c r="M4" s="8">
        <v>2</v>
      </c>
      <c r="N4" s="8">
        <v>4</v>
      </c>
      <c r="O4" s="8">
        <v>3</v>
      </c>
      <c r="P4" s="13">
        <v>5</v>
      </c>
      <c r="Q4" s="12">
        <v>1</v>
      </c>
      <c r="R4" s="8">
        <v>2</v>
      </c>
      <c r="S4" s="8">
        <v>3</v>
      </c>
      <c r="T4" s="8">
        <v>4</v>
      </c>
      <c r="U4" s="13">
        <v>5</v>
      </c>
      <c r="V4" s="12">
        <v>1</v>
      </c>
      <c r="W4" s="8">
        <v>2</v>
      </c>
      <c r="X4" s="8">
        <v>4</v>
      </c>
      <c r="Y4" s="8">
        <v>3</v>
      </c>
      <c r="Z4" s="13">
        <v>5</v>
      </c>
    </row>
    <row r="5" spans="1:26" x14ac:dyDescent="0.3">
      <c r="A5" s="9">
        <v>3</v>
      </c>
      <c r="B5" s="12">
        <v>1</v>
      </c>
      <c r="C5" s="8">
        <v>2</v>
      </c>
      <c r="D5" s="8">
        <v>5</v>
      </c>
      <c r="E5" s="8">
        <v>4</v>
      </c>
      <c r="F5" s="13">
        <v>3</v>
      </c>
      <c r="G5" s="12">
        <v>4</v>
      </c>
      <c r="H5" s="8">
        <v>2</v>
      </c>
      <c r="I5" s="8">
        <v>1</v>
      </c>
      <c r="J5" s="8">
        <v>3</v>
      </c>
      <c r="K5" s="13">
        <v>5</v>
      </c>
      <c r="L5" s="12">
        <v>2</v>
      </c>
      <c r="M5" s="8">
        <v>1</v>
      </c>
      <c r="N5" s="8">
        <v>5</v>
      </c>
      <c r="O5" s="8">
        <v>4</v>
      </c>
      <c r="P5" s="13">
        <v>3</v>
      </c>
      <c r="Q5" s="12">
        <v>1</v>
      </c>
      <c r="R5" s="8">
        <v>3</v>
      </c>
      <c r="S5" s="8">
        <v>2</v>
      </c>
      <c r="T5" s="8">
        <v>4</v>
      </c>
      <c r="U5" s="13">
        <v>5</v>
      </c>
      <c r="V5" s="12">
        <v>2</v>
      </c>
      <c r="W5" s="8">
        <v>1</v>
      </c>
      <c r="X5" s="8">
        <v>4</v>
      </c>
      <c r="Y5" s="8">
        <v>5</v>
      </c>
      <c r="Z5" s="13">
        <v>3</v>
      </c>
    </row>
    <row r="6" spans="1:26" x14ac:dyDescent="0.3">
      <c r="A6" s="9">
        <v>4</v>
      </c>
      <c r="B6" s="12">
        <v>3</v>
      </c>
      <c r="C6" s="8">
        <v>4</v>
      </c>
      <c r="D6" s="8">
        <v>1</v>
      </c>
      <c r="E6" s="8">
        <v>2</v>
      </c>
      <c r="F6" s="13">
        <v>5</v>
      </c>
      <c r="G6" s="12">
        <v>3</v>
      </c>
      <c r="H6" s="8">
        <v>4</v>
      </c>
      <c r="I6" s="8">
        <v>1</v>
      </c>
      <c r="J6" s="8">
        <v>2</v>
      </c>
      <c r="K6" s="13">
        <v>5</v>
      </c>
      <c r="L6" s="12">
        <v>3</v>
      </c>
      <c r="M6" s="8">
        <v>5</v>
      </c>
      <c r="N6" s="8">
        <v>2</v>
      </c>
      <c r="O6" s="8">
        <v>1</v>
      </c>
      <c r="P6" s="13">
        <v>4</v>
      </c>
      <c r="Q6" s="12">
        <v>3</v>
      </c>
      <c r="R6" s="8">
        <v>4</v>
      </c>
      <c r="S6" s="8">
        <v>2</v>
      </c>
      <c r="T6" s="8">
        <v>1</v>
      </c>
      <c r="U6" s="13">
        <v>5</v>
      </c>
      <c r="V6" s="12">
        <v>3</v>
      </c>
      <c r="W6" s="8">
        <v>4</v>
      </c>
      <c r="X6" s="8">
        <v>2</v>
      </c>
      <c r="Y6" s="8">
        <v>1</v>
      </c>
      <c r="Z6" s="13">
        <v>5</v>
      </c>
    </row>
    <row r="7" spans="1:26" x14ac:dyDescent="0.3">
      <c r="A7" s="9">
        <v>5</v>
      </c>
      <c r="B7" s="12">
        <v>1</v>
      </c>
      <c r="C7" s="8">
        <v>4</v>
      </c>
      <c r="D7" s="8">
        <v>2</v>
      </c>
      <c r="E7" s="8">
        <v>3</v>
      </c>
      <c r="F7" s="13">
        <v>5</v>
      </c>
      <c r="G7" s="12">
        <v>1</v>
      </c>
      <c r="H7" s="8">
        <v>4</v>
      </c>
      <c r="I7" s="8">
        <v>2</v>
      </c>
      <c r="J7" s="8">
        <v>3</v>
      </c>
      <c r="K7" s="13">
        <v>5</v>
      </c>
      <c r="L7" s="12">
        <v>1</v>
      </c>
      <c r="M7" s="8">
        <v>4</v>
      </c>
      <c r="N7" s="8">
        <v>2</v>
      </c>
      <c r="O7" s="8">
        <v>3</v>
      </c>
      <c r="P7" s="13">
        <v>5</v>
      </c>
      <c r="Q7" s="12">
        <v>1</v>
      </c>
      <c r="R7" s="8">
        <v>4</v>
      </c>
      <c r="S7" s="8">
        <v>2</v>
      </c>
      <c r="T7" s="8">
        <v>3</v>
      </c>
      <c r="U7" s="13">
        <v>5</v>
      </c>
      <c r="V7" s="12">
        <v>1</v>
      </c>
      <c r="W7" s="8">
        <v>4</v>
      </c>
      <c r="X7" s="8">
        <v>2</v>
      </c>
      <c r="Y7" s="8">
        <v>3</v>
      </c>
      <c r="Z7" s="13">
        <v>5</v>
      </c>
    </row>
    <row r="8" spans="1:26" x14ac:dyDescent="0.3">
      <c r="A8" s="9">
        <v>6</v>
      </c>
      <c r="B8" s="12">
        <v>1</v>
      </c>
      <c r="C8" s="8">
        <v>2</v>
      </c>
      <c r="D8" s="8">
        <v>3</v>
      </c>
      <c r="E8" s="8">
        <v>5</v>
      </c>
      <c r="F8" s="13">
        <v>4</v>
      </c>
      <c r="G8" s="12">
        <v>1</v>
      </c>
      <c r="H8" s="8">
        <v>3</v>
      </c>
      <c r="I8" s="8">
        <v>2</v>
      </c>
      <c r="J8" s="8">
        <v>4</v>
      </c>
      <c r="K8" s="13">
        <v>5</v>
      </c>
      <c r="L8" s="12">
        <v>4</v>
      </c>
      <c r="M8" s="8">
        <v>5</v>
      </c>
      <c r="N8" s="8">
        <v>2</v>
      </c>
      <c r="O8" s="8">
        <v>3</v>
      </c>
      <c r="P8" s="13">
        <v>1</v>
      </c>
      <c r="Q8" s="12">
        <v>1</v>
      </c>
      <c r="R8" s="8">
        <v>2</v>
      </c>
      <c r="S8" s="8">
        <v>3</v>
      </c>
      <c r="T8" s="8">
        <v>5</v>
      </c>
      <c r="U8" s="13">
        <v>4</v>
      </c>
      <c r="V8" s="12">
        <v>1</v>
      </c>
      <c r="W8" s="8">
        <v>3</v>
      </c>
      <c r="X8" s="8">
        <v>2</v>
      </c>
      <c r="Y8" s="8">
        <v>5</v>
      </c>
      <c r="Z8" s="13">
        <v>4</v>
      </c>
    </row>
    <row r="9" spans="1:26" x14ac:dyDescent="0.3">
      <c r="A9" s="9">
        <v>7</v>
      </c>
      <c r="B9" s="12">
        <v>3</v>
      </c>
      <c r="C9" s="8">
        <v>2</v>
      </c>
      <c r="D9" s="8">
        <v>4</v>
      </c>
      <c r="E9" s="8">
        <v>5</v>
      </c>
      <c r="F9" s="13">
        <v>1</v>
      </c>
      <c r="G9" s="12">
        <v>1</v>
      </c>
      <c r="H9" s="8">
        <v>3</v>
      </c>
      <c r="I9" s="8">
        <v>2</v>
      </c>
      <c r="J9" s="8">
        <v>4</v>
      </c>
      <c r="K9" s="13">
        <v>5</v>
      </c>
      <c r="L9" s="12">
        <v>1</v>
      </c>
      <c r="M9" s="8">
        <v>2</v>
      </c>
      <c r="N9" s="8">
        <v>4</v>
      </c>
      <c r="O9" s="8">
        <v>5</v>
      </c>
      <c r="P9" s="13">
        <v>3</v>
      </c>
      <c r="Q9" s="12">
        <v>1</v>
      </c>
      <c r="R9" s="8">
        <v>2</v>
      </c>
      <c r="S9" s="8">
        <v>3</v>
      </c>
      <c r="T9" s="8">
        <v>5</v>
      </c>
      <c r="U9" s="13">
        <v>4</v>
      </c>
      <c r="V9" s="12">
        <v>1</v>
      </c>
      <c r="W9" s="8">
        <v>3</v>
      </c>
      <c r="X9" s="8">
        <v>2</v>
      </c>
      <c r="Y9" s="8">
        <v>4</v>
      </c>
      <c r="Z9" s="13">
        <v>5</v>
      </c>
    </row>
    <row r="10" spans="1:26" x14ac:dyDescent="0.3">
      <c r="A10" s="9">
        <v>8</v>
      </c>
      <c r="B10" s="12">
        <v>3</v>
      </c>
      <c r="C10" s="8">
        <v>1</v>
      </c>
      <c r="D10" s="8">
        <v>5</v>
      </c>
      <c r="E10" s="8">
        <v>4</v>
      </c>
      <c r="F10" s="13">
        <v>2</v>
      </c>
      <c r="G10" s="12">
        <v>3</v>
      </c>
      <c r="H10" s="8">
        <v>2</v>
      </c>
      <c r="I10" s="8">
        <v>5</v>
      </c>
      <c r="J10" s="8">
        <v>4</v>
      </c>
      <c r="K10" s="13">
        <v>1</v>
      </c>
      <c r="L10" s="12">
        <v>1</v>
      </c>
      <c r="M10" s="8">
        <v>4</v>
      </c>
      <c r="N10" s="8">
        <v>2</v>
      </c>
      <c r="O10" s="8">
        <v>3</v>
      </c>
      <c r="P10" s="13">
        <v>5</v>
      </c>
      <c r="Q10" s="12">
        <v>1</v>
      </c>
      <c r="R10" s="8">
        <v>2</v>
      </c>
      <c r="S10" s="8">
        <v>4</v>
      </c>
      <c r="T10" s="8">
        <v>5</v>
      </c>
      <c r="U10" s="13">
        <v>3</v>
      </c>
      <c r="V10" s="12">
        <v>1</v>
      </c>
      <c r="W10" s="8">
        <v>4</v>
      </c>
      <c r="X10" s="8">
        <v>2</v>
      </c>
      <c r="Y10" s="8">
        <v>3</v>
      </c>
      <c r="Z10" s="13">
        <v>5</v>
      </c>
    </row>
    <row r="11" spans="1:26" x14ac:dyDescent="0.3">
      <c r="A11" s="9">
        <v>9</v>
      </c>
      <c r="B11" s="12">
        <v>2</v>
      </c>
      <c r="C11" s="8">
        <v>1</v>
      </c>
      <c r="D11" s="8">
        <v>4</v>
      </c>
      <c r="E11" s="8">
        <v>5</v>
      </c>
      <c r="F11" s="13">
        <v>3</v>
      </c>
      <c r="G11" s="12">
        <v>4</v>
      </c>
      <c r="H11" s="8">
        <v>3</v>
      </c>
      <c r="I11" s="8">
        <v>2</v>
      </c>
      <c r="J11" s="8">
        <v>5</v>
      </c>
      <c r="K11" s="13">
        <v>1</v>
      </c>
      <c r="L11" s="12">
        <v>1</v>
      </c>
      <c r="M11" s="8">
        <v>3</v>
      </c>
      <c r="N11" s="8">
        <v>2</v>
      </c>
      <c r="O11" s="8">
        <v>5</v>
      </c>
      <c r="P11" s="13">
        <v>4</v>
      </c>
      <c r="Q11" s="12">
        <v>1</v>
      </c>
      <c r="R11" s="8">
        <v>2</v>
      </c>
      <c r="S11" s="8">
        <v>4</v>
      </c>
      <c r="T11" s="8">
        <v>5</v>
      </c>
      <c r="U11" s="13">
        <v>3</v>
      </c>
      <c r="V11" s="12">
        <v>1</v>
      </c>
      <c r="W11" s="8">
        <v>2</v>
      </c>
      <c r="X11" s="8">
        <v>3</v>
      </c>
      <c r="Y11" s="8">
        <v>5</v>
      </c>
      <c r="Z11" s="13">
        <v>4</v>
      </c>
    </row>
    <row r="12" spans="1:26" x14ac:dyDescent="0.3">
      <c r="A12" s="9">
        <v>10</v>
      </c>
      <c r="B12" s="12">
        <v>1</v>
      </c>
      <c r="C12" s="8">
        <v>3</v>
      </c>
      <c r="D12" s="8">
        <v>2</v>
      </c>
      <c r="E12" s="8">
        <v>5</v>
      </c>
      <c r="F12" s="13">
        <v>4</v>
      </c>
      <c r="G12" s="12">
        <v>4</v>
      </c>
      <c r="H12" s="8">
        <v>2</v>
      </c>
      <c r="I12" s="8">
        <v>3</v>
      </c>
      <c r="J12" s="8">
        <v>5</v>
      </c>
      <c r="K12" s="13">
        <v>1</v>
      </c>
      <c r="L12" s="12">
        <v>5</v>
      </c>
      <c r="M12" s="8">
        <v>3</v>
      </c>
      <c r="N12" s="8">
        <v>4</v>
      </c>
      <c r="O12" s="8">
        <v>1</v>
      </c>
      <c r="P12" s="13">
        <v>2</v>
      </c>
      <c r="Q12" s="12">
        <v>3</v>
      </c>
      <c r="R12" s="8">
        <v>4</v>
      </c>
      <c r="S12" s="8">
        <v>2</v>
      </c>
      <c r="T12" s="8">
        <v>1</v>
      </c>
      <c r="U12" s="13">
        <v>5</v>
      </c>
      <c r="V12" s="12">
        <v>1</v>
      </c>
      <c r="W12" s="8">
        <v>4</v>
      </c>
      <c r="X12" s="8">
        <v>2</v>
      </c>
      <c r="Y12" s="8">
        <v>3</v>
      </c>
      <c r="Z12" s="13">
        <v>5</v>
      </c>
    </row>
    <row r="13" spans="1:26" x14ac:dyDescent="0.3">
      <c r="A13" s="9">
        <v>11</v>
      </c>
      <c r="B13" s="12">
        <v>2</v>
      </c>
      <c r="C13" s="8">
        <v>1</v>
      </c>
      <c r="D13" s="8">
        <v>4</v>
      </c>
      <c r="E13" s="8">
        <v>5</v>
      </c>
      <c r="F13" s="13">
        <v>3</v>
      </c>
      <c r="G13" s="12">
        <v>4</v>
      </c>
      <c r="H13" s="8">
        <v>5</v>
      </c>
      <c r="I13" s="8">
        <v>3</v>
      </c>
      <c r="J13" s="8">
        <v>2</v>
      </c>
      <c r="K13" s="13">
        <v>1</v>
      </c>
      <c r="L13" s="12">
        <v>2</v>
      </c>
      <c r="M13" s="8">
        <v>1</v>
      </c>
      <c r="N13" s="8">
        <v>3</v>
      </c>
      <c r="O13" s="8">
        <v>5</v>
      </c>
      <c r="P13" s="13">
        <v>4</v>
      </c>
      <c r="Q13" s="12">
        <v>1</v>
      </c>
      <c r="R13" s="8">
        <v>4</v>
      </c>
      <c r="S13" s="8">
        <v>3</v>
      </c>
      <c r="T13" s="8">
        <v>2</v>
      </c>
      <c r="U13" s="13">
        <v>5</v>
      </c>
      <c r="V13" s="12">
        <v>2</v>
      </c>
      <c r="W13" s="8">
        <v>1</v>
      </c>
      <c r="X13" s="8">
        <v>3</v>
      </c>
      <c r="Y13" s="8">
        <v>5</v>
      </c>
      <c r="Z13" s="13">
        <v>4</v>
      </c>
    </row>
    <row r="14" spans="1:26" x14ac:dyDescent="0.3">
      <c r="A14" s="9">
        <v>12</v>
      </c>
      <c r="B14" s="12">
        <v>2</v>
      </c>
      <c r="C14" s="8">
        <v>3</v>
      </c>
      <c r="D14" s="8">
        <v>1</v>
      </c>
      <c r="E14" s="8">
        <v>5</v>
      </c>
      <c r="F14" s="13">
        <v>4</v>
      </c>
      <c r="G14" s="12">
        <v>2</v>
      </c>
      <c r="H14" s="8">
        <v>3</v>
      </c>
      <c r="I14" s="8">
        <v>1</v>
      </c>
      <c r="J14" s="8">
        <v>4</v>
      </c>
      <c r="K14" s="13">
        <v>5</v>
      </c>
      <c r="L14" s="12">
        <v>3</v>
      </c>
      <c r="M14" s="8">
        <v>5</v>
      </c>
      <c r="N14" s="8">
        <v>1</v>
      </c>
      <c r="O14" s="8">
        <v>2</v>
      </c>
      <c r="P14" s="13">
        <v>4</v>
      </c>
      <c r="Q14" s="12">
        <v>2</v>
      </c>
      <c r="R14" s="8">
        <v>3</v>
      </c>
      <c r="S14" s="8">
        <v>1</v>
      </c>
      <c r="T14" s="8">
        <v>4</v>
      </c>
      <c r="U14" s="13">
        <v>5</v>
      </c>
      <c r="V14" s="12">
        <v>1</v>
      </c>
      <c r="W14" s="8">
        <v>4</v>
      </c>
      <c r="X14" s="8">
        <v>2</v>
      </c>
      <c r="Y14" s="8">
        <v>3</v>
      </c>
      <c r="Z14" s="13">
        <v>5</v>
      </c>
    </row>
    <row r="15" spans="1:26" x14ac:dyDescent="0.3">
      <c r="A15" s="9">
        <v>13</v>
      </c>
      <c r="B15" s="12">
        <v>1</v>
      </c>
      <c r="C15" s="8">
        <v>2</v>
      </c>
      <c r="D15" s="8">
        <v>4</v>
      </c>
      <c r="E15" s="8">
        <v>5</v>
      </c>
      <c r="F15" s="13">
        <v>3</v>
      </c>
      <c r="G15" s="12">
        <v>5</v>
      </c>
      <c r="H15" s="8">
        <v>4</v>
      </c>
      <c r="I15" s="8">
        <v>2</v>
      </c>
      <c r="J15" s="8">
        <v>3</v>
      </c>
      <c r="K15" s="13">
        <v>1</v>
      </c>
      <c r="L15" s="12">
        <v>4</v>
      </c>
      <c r="M15" s="8">
        <v>3</v>
      </c>
      <c r="N15" s="8">
        <v>2</v>
      </c>
      <c r="O15" s="8">
        <v>5</v>
      </c>
      <c r="P15" s="13">
        <v>1</v>
      </c>
      <c r="Q15" s="12">
        <v>1</v>
      </c>
      <c r="R15" s="8">
        <v>3</v>
      </c>
      <c r="S15" s="8">
        <v>2</v>
      </c>
      <c r="T15" s="8">
        <v>5</v>
      </c>
      <c r="U15" s="13">
        <v>4</v>
      </c>
      <c r="V15" s="12">
        <v>1</v>
      </c>
      <c r="W15" s="8">
        <v>3</v>
      </c>
      <c r="X15" s="8">
        <v>2</v>
      </c>
      <c r="Y15" s="8">
        <v>5</v>
      </c>
      <c r="Z15" s="13">
        <v>4</v>
      </c>
    </row>
    <row r="16" spans="1:26" x14ac:dyDescent="0.3">
      <c r="A16" s="9">
        <v>14</v>
      </c>
      <c r="B16" s="12">
        <v>1</v>
      </c>
      <c r="C16" s="8">
        <v>3</v>
      </c>
      <c r="D16" s="8">
        <v>2</v>
      </c>
      <c r="E16" s="8">
        <v>4</v>
      </c>
      <c r="F16" s="13">
        <v>5</v>
      </c>
      <c r="G16" s="12">
        <v>3</v>
      </c>
      <c r="H16" s="8">
        <v>2</v>
      </c>
      <c r="I16" s="8">
        <v>4</v>
      </c>
      <c r="J16" s="8">
        <v>1</v>
      </c>
      <c r="K16" s="13">
        <v>5</v>
      </c>
      <c r="L16" s="12">
        <v>2</v>
      </c>
      <c r="M16" s="8">
        <v>3</v>
      </c>
      <c r="N16" s="8">
        <v>4</v>
      </c>
      <c r="O16" s="8">
        <v>1</v>
      </c>
      <c r="P16" s="13">
        <v>5</v>
      </c>
      <c r="Q16" s="12">
        <v>3</v>
      </c>
      <c r="R16" s="8">
        <v>4</v>
      </c>
      <c r="S16" s="8">
        <v>2</v>
      </c>
      <c r="T16" s="8">
        <v>1</v>
      </c>
      <c r="U16" s="13">
        <v>5</v>
      </c>
      <c r="V16" s="12">
        <v>3</v>
      </c>
      <c r="W16" s="8">
        <v>5</v>
      </c>
      <c r="X16" s="8">
        <v>1</v>
      </c>
      <c r="Y16" s="8">
        <v>2</v>
      </c>
      <c r="Z16" s="13">
        <v>4</v>
      </c>
    </row>
    <row r="17" spans="1:26" x14ac:dyDescent="0.3">
      <c r="A17" s="9">
        <v>15</v>
      </c>
      <c r="B17" s="12">
        <v>2</v>
      </c>
      <c r="C17" s="8">
        <v>1</v>
      </c>
      <c r="D17" s="8">
        <v>4</v>
      </c>
      <c r="E17" s="8">
        <v>5</v>
      </c>
      <c r="F17" s="13">
        <v>3</v>
      </c>
      <c r="G17" s="12">
        <v>1</v>
      </c>
      <c r="H17" s="8">
        <v>2</v>
      </c>
      <c r="I17" s="8">
        <v>4</v>
      </c>
      <c r="J17" s="8">
        <v>3</v>
      </c>
      <c r="K17" s="13">
        <v>5</v>
      </c>
      <c r="L17" s="12">
        <v>1</v>
      </c>
      <c r="M17" s="8">
        <v>3</v>
      </c>
      <c r="N17" s="8">
        <v>4</v>
      </c>
      <c r="O17" s="8">
        <v>5</v>
      </c>
      <c r="P17" s="13">
        <v>2</v>
      </c>
      <c r="Q17" s="12">
        <v>1</v>
      </c>
      <c r="R17" s="8">
        <v>2</v>
      </c>
      <c r="S17" s="8">
        <v>4</v>
      </c>
      <c r="T17" s="8">
        <v>3</v>
      </c>
      <c r="U17" s="13">
        <v>5</v>
      </c>
      <c r="V17" s="12">
        <v>1</v>
      </c>
      <c r="W17" s="8">
        <v>3</v>
      </c>
      <c r="X17" s="8">
        <v>4</v>
      </c>
      <c r="Y17" s="8">
        <v>5</v>
      </c>
      <c r="Z17" s="13">
        <v>2</v>
      </c>
    </row>
    <row r="18" spans="1:26" x14ac:dyDescent="0.3">
      <c r="A18" s="9">
        <v>16</v>
      </c>
      <c r="B18" s="12">
        <v>1</v>
      </c>
      <c r="C18" s="8">
        <v>2</v>
      </c>
      <c r="D18" s="8">
        <v>4</v>
      </c>
      <c r="E18" s="8">
        <v>5</v>
      </c>
      <c r="F18" s="13">
        <v>3</v>
      </c>
      <c r="G18" s="12">
        <v>1</v>
      </c>
      <c r="H18" s="8">
        <v>2</v>
      </c>
      <c r="I18" s="8">
        <v>3</v>
      </c>
      <c r="J18" s="8">
        <v>4</v>
      </c>
      <c r="K18" s="13">
        <v>5</v>
      </c>
      <c r="L18" s="12">
        <v>1</v>
      </c>
      <c r="M18" s="8">
        <v>2</v>
      </c>
      <c r="N18" s="8">
        <v>3</v>
      </c>
      <c r="O18" s="8">
        <v>4</v>
      </c>
      <c r="P18" s="13">
        <v>5</v>
      </c>
      <c r="Q18" s="12">
        <v>1</v>
      </c>
      <c r="R18" s="8">
        <v>4</v>
      </c>
      <c r="S18" s="8">
        <v>2</v>
      </c>
      <c r="T18" s="8">
        <v>3</v>
      </c>
      <c r="U18" s="13">
        <v>5</v>
      </c>
      <c r="V18" s="12">
        <v>1</v>
      </c>
      <c r="W18" s="8">
        <v>4</v>
      </c>
      <c r="X18" s="8">
        <v>2</v>
      </c>
      <c r="Y18" s="8">
        <v>3</v>
      </c>
      <c r="Z18" s="13">
        <v>5</v>
      </c>
    </row>
    <row r="19" spans="1:26" x14ac:dyDescent="0.3">
      <c r="A19" s="9">
        <v>17</v>
      </c>
      <c r="B19" s="12">
        <v>1</v>
      </c>
      <c r="C19" s="8">
        <v>2</v>
      </c>
      <c r="D19" s="8">
        <v>3</v>
      </c>
      <c r="E19" s="8">
        <v>5</v>
      </c>
      <c r="F19" s="13">
        <v>4</v>
      </c>
      <c r="G19" s="12">
        <v>3</v>
      </c>
      <c r="H19" s="8">
        <v>4</v>
      </c>
      <c r="I19" s="8">
        <v>2</v>
      </c>
      <c r="J19" s="8">
        <v>1</v>
      </c>
      <c r="K19" s="13">
        <v>5</v>
      </c>
      <c r="L19" s="12">
        <v>3</v>
      </c>
      <c r="M19" s="8">
        <v>1</v>
      </c>
      <c r="N19" s="8">
        <v>2</v>
      </c>
      <c r="O19" s="8">
        <v>4</v>
      </c>
      <c r="P19" s="13">
        <v>5</v>
      </c>
      <c r="Q19" s="12">
        <v>3</v>
      </c>
      <c r="R19" s="8">
        <v>4</v>
      </c>
      <c r="S19" s="8">
        <v>1</v>
      </c>
      <c r="T19" s="8">
        <v>2</v>
      </c>
      <c r="U19" s="13">
        <v>5</v>
      </c>
      <c r="V19" s="12">
        <v>2</v>
      </c>
      <c r="W19" s="8">
        <v>4</v>
      </c>
      <c r="X19" s="8">
        <v>3</v>
      </c>
      <c r="Y19" s="8">
        <v>1</v>
      </c>
      <c r="Z19" s="13">
        <v>5</v>
      </c>
    </row>
    <row r="20" spans="1:26" x14ac:dyDescent="0.3">
      <c r="A20" s="9">
        <v>18</v>
      </c>
      <c r="B20" s="12">
        <v>2</v>
      </c>
      <c r="C20" s="8">
        <v>1</v>
      </c>
      <c r="D20" s="8">
        <v>3</v>
      </c>
      <c r="E20" s="8">
        <v>4</v>
      </c>
      <c r="F20" s="13">
        <v>5</v>
      </c>
      <c r="G20" s="12">
        <v>1</v>
      </c>
      <c r="H20" s="8">
        <v>4</v>
      </c>
      <c r="I20" s="8">
        <v>2</v>
      </c>
      <c r="J20" s="8">
        <v>3</v>
      </c>
      <c r="K20" s="13">
        <v>5</v>
      </c>
      <c r="L20" s="12">
        <v>3</v>
      </c>
      <c r="M20" s="8">
        <v>4</v>
      </c>
      <c r="N20" s="8">
        <v>1</v>
      </c>
      <c r="O20" s="8">
        <v>2</v>
      </c>
      <c r="P20" s="13">
        <v>5</v>
      </c>
      <c r="Q20" s="12">
        <v>1</v>
      </c>
      <c r="R20" s="8">
        <v>4</v>
      </c>
      <c r="S20" s="8">
        <v>2</v>
      </c>
      <c r="T20" s="8">
        <v>3</v>
      </c>
      <c r="U20" s="13">
        <v>5</v>
      </c>
      <c r="V20" s="12">
        <v>2</v>
      </c>
      <c r="W20" s="8">
        <v>4</v>
      </c>
      <c r="X20" s="8">
        <v>1</v>
      </c>
      <c r="Y20" s="8">
        <v>3</v>
      </c>
      <c r="Z20" s="13">
        <v>5</v>
      </c>
    </row>
    <row r="21" spans="1:26" x14ac:dyDescent="0.3">
      <c r="A21" s="9">
        <v>19</v>
      </c>
      <c r="B21" s="12">
        <v>1</v>
      </c>
      <c r="C21" s="8">
        <v>2</v>
      </c>
      <c r="D21" s="8">
        <v>3</v>
      </c>
      <c r="E21" s="8">
        <v>4</v>
      </c>
      <c r="F21" s="13">
        <v>5</v>
      </c>
      <c r="G21" s="12">
        <v>4</v>
      </c>
      <c r="H21" s="8">
        <v>1</v>
      </c>
      <c r="I21" s="8">
        <v>3</v>
      </c>
      <c r="J21" s="8">
        <v>5</v>
      </c>
      <c r="K21" s="13">
        <v>2</v>
      </c>
      <c r="L21" s="12">
        <v>1</v>
      </c>
      <c r="M21" s="8">
        <v>2</v>
      </c>
      <c r="N21" s="8">
        <v>3</v>
      </c>
      <c r="O21" s="8">
        <v>4</v>
      </c>
      <c r="P21" s="13">
        <v>5</v>
      </c>
      <c r="Q21" s="12">
        <v>1</v>
      </c>
      <c r="R21" s="8">
        <v>2</v>
      </c>
      <c r="S21" s="8">
        <v>3</v>
      </c>
      <c r="T21" s="8">
        <v>5</v>
      </c>
      <c r="U21" s="13">
        <v>4</v>
      </c>
      <c r="V21" s="12">
        <v>1</v>
      </c>
      <c r="W21" s="8">
        <v>2</v>
      </c>
      <c r="X21" s="8">
        <v>3</v>
      </c>
      <c r="Y21" s="8">
        <v>5</v>
      </c>
      <c r="Z21" s="13">
        <v>4</v>
      </c>
    </row>
    <row r="22" spans="1:26" x14ac:dyDescent="0.3">
      <c r="A22" s="9">
        <v>20</v>
      </c>
      <c r="B22" s="12">
        <v>1</v>
      </c>
      <c r="C22" s="8">
        <v>2</v>
      </c>
      <c r="D22" s="8">
        <v>3</v>
      </c>
      <c r="E22" s="8">
        <v>4</v>
      </c>
      <c r="F22" s="13">
        <v>5</v>
      </c>
      <c r="G22" s="12">
        <v>4</v>
      </c>
      <c r="H22" s="8">
        <v>2</v>
      </c>
      <c r="I22" s="8">
        <v>1</v>
      </c>
      <c r="J22" s="8">
        <v>3</v>
      </c>
      <c r="K22" s="13">
        <v>5</v>
      </c>
      <c r="L22" s="12">
        <v>2</v>
      </c>
      <c r="M22" s="8">
        <v>1</v>
      </c>
      <c r="N22" s="8">
        <v>3</v>
      </c>
      <c r="O22" s="8">
        <v>4</v>
      </c>
      <c r="P22" s="13">
        <v>5</v>
      </c>
      <c r="Q22" s="12">
        <v>1</v>
      </c>
      <c r="R22" s="8">
        <v>3</v>
      </c>
      <c r="S22" s="8">
        <v>2</v>
      </c>
      <c r="T22" s="8">
        <v>4</v>
      </c>
      <c r="U22" s="13">
        <v>5</v>
      </c>
      <c r="V22" s="12">
        <v>1</v>
      </c>
      <c r="W22" s="8">
        <v>3</v>
      </c>
      <c r="X22" s="8">
        <v>2</v>
      </c>
      <c r="Y22" s="8">
        <v>4</v>
      </c>
      <c r="Z22" s="13">
        <v>5</v>
      </c>
    </row>
    <row r="23" spans="1:26" x14ac:dyDescent="0.3">
      <c r="A23" s="9">
        <v>21</v>
      </c>
      <c r="B23" s="12">
        <v>2</v>
      </c>
      <c r="C23" s="8">
        <v>1</v>
      </c>
      <c r="D23" s="8">
        <v>4</v>
      </c>
      <c r="E23" s="8">
        <v>5</v>
      </c>
      <c r="F23" s="13">
        <v>3</v>
      </c>
      <c r="G23" s="12">
        <v>1</v>
      </c>
      <c r="H23" s="8">
        <v>2</v>
      </c>
      <c r="I23" s="8">
        <v>4</v>
      </c>
      <c r="J23" s="8">
        <v>3</v>
      </c>
      <c r="K23" s="13">
        <v>5</v>
      </c>
      <c r="L23" s="12">
        <v>2</v>
      </c>
      <c r="M23" s="8">
        <v>1</v>
      </c>
      <c r="N23" s="8">
        <v>4</v>
      </c>
      <c r="O23" s="8">
        <v>5</v>
      </c>
      <c r="P23" s="13">
        <v>3</v>
      </c>
      <c r="Q23" s="12">
        <v>1</v>
      </c>
      <c r="R23" s="8">
        <v>3</v>
      </c>
      <c r="S23" s="8">
        <v>2</v>
      </c>
      <c r="T23" s="8">
        <v>5</v>
      </c>
      <c r="U23" s="13">
        <v>4</v>
      </c>
      <c r="V23" s="12">
        <v>1</v>
      </c>
      <c r="W23" s="8">
        <v>2</v>
      </c>
      <c r="X23" s="8">
        <v>4</v>
      </c>
      <c r="Y23" s="8">
        <v>5</v>
      </c>
      <c r="Z23" s="13">
        <v>3</v>
      </c>
    </row>
    <row r="24" spans="1:26" x14ac:dyDescent="0.3">
      <c r="A24" s="9">
        <v>22</v>
      </c>
      <c r="B24" s="12">
        <v>1</v>
      </c>
      <c r="C24" s="8">
        <v>2</v>
      </c>
      <c r="D24" s="8">
        <v>3</v>
      </c>
      <c r="E24" s="8">
        <v>5</v>
      </c>
      <c r="F24" s="13">
        <v>4</v>
      </c>
      <c r="G24" s="12">
        <v>2</v>
      </c>
      <c r="H24" s="8">
        <v>4</v>
      </c>
      <c r="I24" s="8">
        <v>1</v>
      </c>
      <c r="J24" s="8">
        <v>3</v>
      </c>
      <c r="K24" s="13">
        <v>5</v>
      </c>
      <c r="L24" s="12">
        <v>3</v>
      </c>
      <c r="M24" s="8">
        <v>1</v>
      </c>
      <c r="N24" s="8">
        <v>2</v>
      </c>
      <c r="O24" s="8">
        <v>4</v>
      </c>
      <c r="P24" s="13">
        <v>5</v>
      </c>
      <c r="Q24" s="12">
        <v>2</v>
      </c>
      <c r="R24" s="8">
        <v>3</v>
      </c>
      <c r="S24" s="8">
        <v>1</v>
      </c>
      <c r="T24" s="8">
        <v>5</v>
      </c>
      <c r="U24" s="13">
        <v>4</v>
      </c>
      <c r="V24" s="12">
        <v>2</v>
      </c>
      <c r="W24" s="8">
        <v>3</v>
      </c>
      <c r="X24" s="8">
        <v>1</v>
      </c>
      <c r="Y24" s="8">
        <v>4</v>
      </c>
      <c r="Z24" s="13">
        <v>5</v>
      </c>
    </row>
    <row r="25" spans="1:26" x14ac:dyDescent="0.3">
      <c r="A25" s="9">
        <v>23</v>
      </c>
      <c r="B25" s="12">
        <v>3</v>
      </c>
      <c r="C25" s="8">
        <v>2</v>
      </c>
      <c r="D25" s="8">
        <v>4</v>
      </c>
      <c r="E25" s="8">
        <v>5</v>
      </c>
      <c r="F25" s="13">
        <v>1</v>
      </c>
      <c r="G25" s="12">
        <v>3</v>
      </c>
      <c r="H25" s="8">
        <v>2</v>
      </c>
      <c r="I25" s="8">
        <v>4</v>
      </c>
      <c r="J25" s="8">
        <v>5</v>
      </c>
      <c r="K25" s="13">
        <v>1</v>
      </c>
      <c r="L25" s="12">
        <v>3</v>
      </c>
      <c r="M25" s="8">
        <v>1</v>
      </c>
      <c r="N25" s="8">
        <v>4</v>
      </c>
      <c r="O25" s="8">
        <v>5</v>
      </c>
      <c r="P25" s="13">
        <v>2</v>
      </c>
      <c r="Q25" s="12">
        <v>1</v>
      </c>
      <c r="R25" s="8">
        <v>2</v>
      </c>
      <c r="S25" s="8">
        <v>4</v>
      </c>
      <c r="T25" s="8">
        <v>5</v>
      </c>
      <c r="U25" s="13">
        <v>3</v>
      </c>
      <c r="V25" s="12">
        <v>3</v>
      </c>
      <c r="W25" s="8">
        <v>2</v>
      </c>
      <c r="X25" s="8">
        <v>4</v>
      </c>
      <c r="Y25" s="8">
        <v>5</v>
      </c>
      <c r="Z25" s="13">
        <v>1</v>
      </c>
    </row>
    <row r="26" spans="1:26" x14ac:dyDescent="0.3">
      <c r="A26" s="9">
        <v>24</v>
      </c>
      <c r="B26" s="12">
        <v>2</v>
      </c>
      <c r="C26" s="8">
        <v>1</v>
      </c>
      <c r="D26" s="8">
        <v>3</v>
      </c>
      <c r="E26" s="8">
        <v>4</v>
      </c>
      <c r="F26" s="13">
        <v>5</v>
      </c>
      <c r="G26" s="12">
        <v>1</v>
      </c>
      <c r="H26" s="8">
        <v>2</v>
      </c>
      <c r="I26" s="8">
        <v>4</v>
      </c>
      <c r="J26" s="8">
        <v>3</v>
      </c>
      <c r="K26" s="13">
        <v>5</v>
      </c>
      <c r="L26" s="12">
        <v>1</v>
      </c>
      <c r="M26" s="8">
        <v>3</v>
      </c>
      <c r="N26" s="8">
        <v>2</v>
      </c>
      <c r="O26" s="8">
        <v>4</v>
      </c>
      <c r="P26" s="13">
        <v>5</v>
      </c>
      <c r="Q26" s="12">
        <v>2</v>
      </c>
      <c r="R26" s="8">
        <v>1</v>
      </c>
      <c r="S26" s="8">
        <v>3</v>
      </c>
      <c r="T26" s="8">
        <v>4</v>
      </c>
      <c r="U26" s="13">
        <v>5</v>
      </c>
      <c r="V26" s="12">
        <v>1</v>
      </c>
      <c r="W26" s="8">
        <v>2</v>
      </c>
      <c r="X26" s="8">
        <v>3</v>
      </c>
      <c r="Y26" s="8">
        <v>4</v>
      </c>
      <c r="Z26" s="13">
        <v>5</v>
      </c>
    </row>
    <row r="27" spans="1:26" x14ac:dyDescent="0.3">
      <c r="A27" s="9">
        <v>25</v>
      </c>
      <c r="B27" s="12">
        <v>2</v>
      </c>
      <c r="C27" s="8">
        <v>1</v>
      </c>
      <c r="D27" s="8">
        <v>3</v>
      </c>
      <c r="E27" s="8">
        <v>5</v>
      </c>
      <c r="F27" s="13">
        <v>4</v>
      </c>
      <c r="G27" s="12">
        <v>2</v>
      </c>
      <c r="H27" s="8">
        <v>4</v>
      </c>
      <c r="I27" s="8">
        <v>1</v>
      </c>
      <c r="J27" s="8">
        <v>3</v>
      </c>
      <c r="K27" s="13">
        <v>5</v>
      </c>
      <c r="L27" s="12">
        <v>1</v>
      </c>
      <c r="M27" s="8">
        <v>5</v>
      </c>
      <c r="N27" s="8">
        <v>2</v>
      </c>
      <c r="O27" s="8">
        <v>3</v>
      </c>
      <c r="P27" s="13">
        <v>4</v>
      </c>
      <c r="Q27" s="12">
        <v>4</v>
      </c>
      <c r="R27" s="8">
        <v>3</v>
      </c>
      <c r="S27" s="8">
        <v>2</v>
      </c>
      <c r="T27" s="8">
        <v>1</v>
      </c>
      <c r="U27" s="13">
        <v>5</v>
      </c>
      <c r="V27" s="12">
        <v>2</v>
      </c>
      <c r="W27" s="8">
        <v>4</v>
      </c>
      <c r="X27" s="8">
        <v>1</v>
      </c>
      <c r="Y27" s="8">
        <v>3</v>
      </c>
      <c r="Z27" s="13">
        <v>5</v>
      </c>
    </row>
    <row r="28" spans="1:26" x14ac:dyDescent="0.3">
      <c r="A28" s="9">
        <v>26</v>
      </c>
      <c r="B28" s="12">
        <v>2</v>
      </c>
      <c r="C28" s="8">
        <v>4</v>
      </c>
      <c r="D28" s="8">
        <v>3</v>
      </c>
      <c r="E28" s="8">
        <v>5</v>
      </c>
      <c r="F28" s="13">
        <v>1</v>
      </c>
      <c r="G28" s="12">
        <v>2</v>
      </c>
      <c r="H28" s="8">
        <v>3</v>
      </c>
      <c r="I28" s="8">
        <v>4</v>
      </c>
      <c r="J28" s="8">
        <v>5</v>
      </c>
      <c r="K28" s="13">
        <v>1</v>
      </c>
      <c r="L28" s="12">
        <v>1</v>
      </c>
      <c r="M28" s="8">
        <v>5</v>
      </c>
      <c r="N28" s="8">
        <v>4</v>
      </c>
      <c r="O28" s="8">
        <v>3</v>
      </c>
      <c r="P28" s="13">
        <v>2</v>
      </c>
      <c r="Q28" s="12">
        <v>4</v>
      </c>
      <c r="R28" s="8">
        <v>2</v>
      </c>
      <c r="S28" s="8">
        <v>3</v>
      </c>
      <c r="T28" s="8">
        <v>5</v>
      </c>
      <c r="U28" s="13">
        <v>1</v>
      </c>
      <c r="V28" s="12">
        <v>2</v>
      </c>
      <c r="W28" s="8">
        <v>1</v>
      </c>
      <c r="X28" s="8">
        <v>4</v>
      </c>
      <c r="Y28" s="8">
        <v>5</v>
      </c>
      <c r="Z28" s="13">
        <v>3</v>
      </c>
    </row>
    <row r="29" spans="1:26" x14ac:dyDescent="0.3">
      <c r="A29" s="9">
        <v>27</v>
      </c>
      <c r="B29" s="12">
        <v>2</v>
      </c>
      <c r="C29" s="8">
        <v>3</v>
      </c>
      <c r="D29" s="8">
        <v>4</v>
      </c>
      <c r="E29" s="8">
        <v>1</v>
      </c>
      <c r="F29" s="13">
        <v>5</v>
      </c>
      <c r="G29" s="12">
        <v>1</v>
      </c>
      <c r="H29" s="8">
        <v>4</v>
      </c>
      <c r="I29" s="8">
        <v>2</v>
      </c>
      <c r="J29" s="8">
        <v>3</v>
      </c>
      <c r="K29" s="13">
        <v>5</v>
      </c>
      <c r="L29" s="12">
        <v>1</v>
      </c>
      <c r="M29" s="8">
        <v>4</v>
      </c>
      <c r="N29" s="8">
        <v>3</v>
      </c>
      <c r="O29" s="8">
        <v>2</v>
      </c>
      <c r="P29" s="13">
        <v>5</v>
      </c>
      <c r="Q29" s="12">
        <v>2</v>
      </c>
      <c r="R29" s="8">
        <v>3</v>
      </c>
      <c r="S29" s="8">
        <v>1</v>
      </c>
      <c r="T29" s="8">
        <v>4</v>
      </c>
      <c r="U29" s="13">
        <v>5</v>
      </c>
      <c r="V29" s="12">
        <v>1</v>
      </c>
      <c r="W29" s="8">
        <v>4</v>
      </c>
      <c r="X29" s="8">
        <v>2</v>
      </c>
      <c r="Y29" s="8">
        <v>3</v>
      </c>
      <c r="Z29" s="13">
        <v>5</v>
      </c>
    </row>
    <row r="31" spans="1:26" x14ac:dyDescent="0.3">
      <c r="B31" s="16">
        <f>AVERAGE(B3:B29)</f>
        <v>1.8148148148148149</v>
      </c>
      <c r="C31" s="20">
        <f t="shared" ref="C31:Z31" si="0">AVERAGE(C3:C29)</f>
        <v>2.1481481481481484</v>
      </c>
      <c r="D31" s="18">
        <f t="shared" si="0"/>
        <v>3.2222222222222223</v>
      </c>
      <c r="E31" s="19">
        <f t="shared" si="0"/>
        <v>4.2592592592592595</v>
      </c>
      <c r="F31" s="17">
        <f t="shared" si="0"/>
        <v>3.5555555555555554</v>
      </c>
      <c r="G31" s="16">
        <f t="shared" si="0"/>
        <v>2.3703703703703702</v>
      </c>
      <c r="H31" s="20">
        <f t="shared" si="0"/>
        <v>3</v>
      </c>
      <c r="I31" s="18">
        <f t="shared" si="0"/>
        <v>2.5555555555555554</v>
      </c>
      <c r="J31" s="19">
        <f t="shared" si="0"/>
        <v>3.2222222222222223</v>
      </c>
      <c r="K31" s="17">
        <f t="shared" si="0"/>
        <v>3.8518518518518516</v>
      </c>
      <c r="L31" s="16">
        <f t="shared" si="0"/>
        <v>2.074074074074074</v>
      </c>
      <c r="M31" s="20">
        <f t="shared" si="0"/>
        <v>2.8888888888888888</v>
      </c>
      <c r="N31" s="18">
        <f t="shared" si="0"/>
        <v>2.8148148148148149</v>
      </c>
      <c r="O31" s="19">
        <f t="shared" si="0"/>
        <v>3.3703703703703702</v>
      </c>
      <c r="P31" s="17">
        <f t="shared" si="0"/>
        <v>3.8518518518518516</v>
      </c>
      <c r="Q31" s="16">
        <f t="shared" si="0"/>
        <v>1.7407407407407407</v>
      </c>
      <c r="R31" s="20">
        <f t="shared" si="0"/>
        <v>2.925925925925926</v>
      </c>
      <c r="S31" s="18">
        <f t="shared" si="0"/>
        <v>2.4074074074074074</v>
      </c>
      <c r="T31" s="19">
        <f t="shared" si="0"/>
        <v>3.5185185185185186</v>
      </c>
      <c r="U31" s="17">
        <f t="shared" si="0"/>
        <v>4.4074074074074074</v>
      </c>
      <c r="V31" s="16">
        <f t="shared" si="0"/>
        <v>1.5925925925925926</v>
      </c>
      <c r="W31" s="20">
        <f t="shared" si="0"/>
        <v>3</v>
      </c>
      <c r="X31" s="18">
        <f t="shared" si="0"/>
        <v>2.4814814814814814</v>
      </c>
      <c r="Y31" s="19">
        <f t="shared" si="0"/>
        <v>3.6296296296296298</v>
      </c>
      <c r="Z31" s="17">
        <f t="shared" si="0"/>
        <v>4.2962962962962967</v>
      </c>
    </row>
  </sheetData>
  <mergeCells count="6">
    <mergeCell ref="V1:Z1"/>
    <mergeCell ref="A1:A2"/>
    <mergeCell ref="B1:F1"/>
    <mergeCell ref="G1:K1"/>
    <mergeCell ref="L1:P1"/>
    <mergeCell ref="Q1:U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1"/>
  <sheetViews>
    <sheetView zoomScale="85" zoomScaleNormal="85" workbookViewId="0">
      <selection activeCell="AB32" sqref="AB32"/>
    </sheetView>
  </sheetViews>
  <sheetFormatPr defaultRowHeight="14.4" x14ac:dyDescent="0.3"/>
  <cols>
    <col min="2" max="26" width="10.6640625" bestFit="1" customWidth="1"/>
  </cols>
  <sheetData>
    <row r="1" spans="1:26" x14ac:dyDescent="0.3">
      <c r="A1" s="28" t="s">
        <v>37</v>
      </c>
      <c r="B1" s="25" t="s">
        <v>38</v>
      </c>
      <c r="C1" s="26"/>
      <c r="D1" s="26"/>
      <c r="E1" s="26"/>
      <c r="F1" s="27"/>
      <c r="G1" s="25" t="s">
        <v>39</v>
      </c>
      <c r="H1" s="26"/>
      <c r="I1" s="26"/>
      <c r="J1" s="26"/>
      <c r="K1" s="27"/>
      <c r="L1" s="25" t="s">
        <v>40</v>
      </c>
      <c r="M1" s="26"/>
      <c r="N1" s="26"/>
      <c r="O1" s="26"/>
      <c r="P1" s="27"/>
      <c r="Q1" s="25" t="s">
        <v>41</v>
      </c>
      <c r="R1" s="26"/>
      <c r="S1" s="26"/>
      <c r="T1" s="26"/>
      <c r="U1" s="27"/>
      <c r="V1" s="25" t="s">
        <v>42</v>
      </c>
      <c r="W1" s="26"/>
      <c r="X1" s="26"/>
      <c r="Y1" s="26"/>
      <c r="Z1" s="27"/>
    </row>
    <row r="2" spans="1:26" x14ac:dyDescent="0.3">
      <c r="A2" s="28"/>
      <c r="B2" s="10">
        <v>355</v>
      </c>
      <c r="C2" s="7">
        <v>511</v>
      </c>
      <c r="D2" s="7">
        <v>244</v>
      </c>
      <c r="E2" s="7">
        <v>425</v>
      </c>
      <c r="F2" s="11">
        <v>125</v>
      </c>
      <c r="G2" s="10">
        <v>355</v>
      </c>
      <c r="H2" s="7">
        <v>511</v>
      </c>
      <c r="I2" s="7">
        <v>244</v>
      </c>
      <c r="J2" s="7">
        <v>425</v>
      </c>
      <c r="K2" s="11">
        <v>125</v>
      </c>
      <c r="L2" s="10">
        <v>355</v>
      </c>
      <c r="M2" s="7">
        <v>511</v>
      </c>
      <c r="N2" s="7">
        <v>244</v>
      </c>
      <c r="O2" s="7">
        <v>425</v>
      </c>
      <c r="P2" s="11">
        <v>125</v>
      </c>
      <c r="Q2" s="10">
        <v>355</v>
      </c>
      <c r="R2" s="7">
        <v>511</v>
      </c>
      <c r="S2" s="7">
        <v>244</v>
      </c>
      <c r="T2" s="7">
        <v>425</v>
      </c>
      <c r="U2" s="11">
        <v>125</v>
      </c>
      <c r="V2" s="10">
        <v>355</v>
      </c>
      <c r="W2" s="7">
        <v>511</v>
      </c>
      <c r="X2" s="7">
        <v>244</v>
      </c>
      <c r="Y2" s="7">
        <v>425</v>
      </c>
      <c r="Z2" s="11">
        <v>125</v>
      </c>
    </row>
    <row r="3" spans="1:26" x14ac:dyDescent="0.3">
      <c r="A3" s="9">
        <v>5</v>
      </c>
      <c r="B3" s="12">
        <v>2</v>
      </c>
      <c r="C3" s="8">
        <v>3</v>
      </c>
      <c r="D3" s="8">
        <v>4</v>
      </c>
      <c r="E3" s="8">
        <v>5</v>
      </c>
      <c r="F3" s="13">
        <v>1</v>
      </c>
      <c r="G3" s="12">
        <v>4</v>
      </c>
      <c r="H3" s="8">
        <v>2</v>
      </c>
      <c r="I3" s="8">
        <v>3</v>
      </c>
      <c r="J3" s="8">
        <v>5</v>
      </c>
      <c r="K3" s="13">
        <v>1</v>
      </c>
      <c r="L3" s="12">
        <v>3</v>
      </c>
      <c r="M3" s="8">
        <v>2</v>
      </c>
      <c r="N3" s="8">
        <v>4</v>
      </c>
      <c r="O3" s="8">
        <v>5</v>
      </c>
      <c r="P3" s="13">
        <v>1</v>
      </c>
      <c r="Q3" s="12">
        <v>3</v>
      </c>
      <c r="R3" s="8">
        <v>2</v>
      </c>
      <c r="S3" s="8">
        <v>4</v>
      </c>
      <c r="T3" s="8">
        <v>5</v>
      </c>
      <c r="U3" s="13">
        <v>1</v>
      </c>
      <c r="V3" s="12">
        <v>2</v>
      </c>
      <c r="W3" s="8">
        <v>3</v>
      </c>
      <c r="X3" s="8">
        <v>4</v>
      </c>
      <c r="Y3" s="8">
        <v>5</v>
      </c>
      <c r="Z3" s="13">
        <v>1</v>
      </c>
    </row>
    <row r="4" spans="1:26" x14ac:dyDescent="0.3">
      <c r="A4" s="9">
        <v>4</v>
      </c>
      <c r="B4" s="12">
        <v>4</v>
      </c>
      <c r="C4" s="8">
        <v>3</v>
      </c>
      <c r="D4" s="8">
        <v>2</v>
      </c>
      <c r="E4" s="8">
        <v>1</v>
      </c>
      <c r="F4" s="13">
        <v>5</v>
      </c>
      <c r="G4" s="12">
        <v>5</v>
      </c>
      <c r="H4" s="8">
        <v>2</v>
      </c>
      <c r="I4" s="8">
        <v>3</v>
      </c>
      <c r="J4" s="8">
        <v>4</v>
      </c>
      <c r="K4" s="13">
        <v>1</v>
      </c>
      <c r="L4" s="12">
        <v>5</v>
      </c>
      <c r="M4" s="8">
        <v>4</v>
      </c>
      <c r="N4" s="8">
        <v>2</v>
      </c>
      <c r="O4" s="8">
        <v>3</v>
      </c>
      <c r="P4" s="13">
        <v>1</v>
      </c>
      <c r="Q4" s="12">
        <v>5</v>
      </c>
      <c r="R4" s="8">
        <v>4</v>
      </c>
      <c r="S4" s="8">
        <v>3</v>
      </c>
      <c r="T4" s="8">
        <v>2</v>
      </c>
      <c r="U4" s="13">
        <v>1</v>
      </c>
      <c r="V4" s="12">
        <v>5</v>
      </c>
      <c r="W4" s="8">
        <v>4</v>
      </c>
      <c r="X4" s="8">
        <v>2</v>
      </c>
      <c r="Y4" s="8">
        <v>3</v>
      </c>
      <c r="Z4" s="13">
        <v>1</v>
      </c>
    </row>
    <row r="5" spans="1:26" x14ac:dyDescent="0.3">
      <c r="A5" s="9">
        <v>3</v>
      </c>
      <c r="B5" s="12">
        <v>5</v>
      </c>
      <c r="C5" s="8">
        <v>4</v>
      </c>
      <c r="D5" s="8">
        <v>1</v>
      </c>
      <c r="E5" s="8">
        <v>2</v>
      </c>
      <c r="F5" s="13">
        <v>3</v>
      </c>
      <c r="G5" s="12">
        <v>2</v>
      </c>
      <c r="H5" s="8">
        <v>4</v>
      </c>
      <c r="I5" s="8">
        <v>5</v>
      </c>
      <c r="J5" s="8">
        <v>3</v>
      </c>
      <c r="K5" s="13">
        <v>1</v>
      </c>
      <c r="L5" s="12">
        <v>4</v>
      </c>
      <c r="M5" s="8">
        <v>5</v>
      </c>
      <c r="N5" s="8">
        <v>1</v>
      </c>
      <c r="O5" s="8">
        <v>2</v>
      </c>
      <c r="P5" s="13">
        <v>3</v>
      </c>
      <c r="Q5" s="12">
        <v>5</v>
      </c>
      <c r="R5" s="8">
        <v>3</v>
      </c>
      <c r="S5" s="8">
        <v>4</v>
      </c>
      <c r="T5" s="8">
        <v>2</v>
      </c>
      <c r="U5" s="13">
        <v>1</v>
      </c>
      <c r="V5" s="12">
        <v>4</v>
      </c>
      <c r="W5" s="8">
        <v>5</v>
      </c>
      <c r="X5" s="8">
        <v>2</v>
      </c>
      <c r="Y5" s="8">
        <v>1</v>
      </c>
      <c r="Z5" s="13">
        <v>3</v>
      </c>
    </row>
    <row r="6" spans="1:26" x14ac:dyDescent="0.3">
      <c r="A6" s="9">
        <v>2</v>
      </c>
      <c r="B6" s="12">
        <v>3</v>
      </c>
      <c r="C6" s="8">
        <v>2</v>
      </c>
      <c r="D6" s="8">
        <v>5</v>
      </c>
      <c r="E6" s="8">
        <v>4</v>
      </c>
      <c r="F6" s="13">
        <v>1</v>
      </c>
      <c r="G6" s="12">
        <v>3</v>
      </c>
      <c r="H6" s="8">
        <v>2</v>
      </c>
      <c r="I6" s="8">
        <v>5</v>
      </c>
      <c r="J6" s="8">
        <v>4</v>
      </c>
      <c r="K6" s="13">
        <v>1</v>
      </c>
      <c r="L6" s="12">
        <v>3</v>
      </c>
      <c r="M6" s="8">
        <v>1</v>
      </c>
      <c r="N6" s="8">
        <v>4</v>
      </c>
      <c r="O6" s="8">
        <v>5</v>
      </c>
      <c r="P6" s="13">
        <v>2</v>
      </c>
      <c r="Q6" s="12">
        <v>3</v>
      </c>
      <c r="R6" s="8">
        <v>2</v>
      </c>
      <c r="S6" s="8">
        <v>4</v>
      </c>
      <c r="T6" s="8">
        <v>5</v>
      </c>
      <c r="U6" s="13">
        <v>1</v>
      </c>
      <c r="V6" s="12">
        <v>3</v>
      </c>
      <c r="W6" s="8">
        <v>2</v>
      </c>
      <c r="X6" s="8">
        <v>4</v>
      </c>
      <c r="Y6" s="8">
        <v>5</v>
      </c>
      <c r="Z6" s="13">
        <v>1</v>
      </c>
    </row>
    <row r="7" spans="1:26" x14ac:dyDescent="0.3">
      <c r="A7" s="9">
        <v>1</v>
      </c>
      <c r="B7" s="12">
        <v>5</v>
      </c>
      <c r="C7" s="8">
        <v>2</v>
      </c>
      <c r="D7" s="8">
        <v>4</v>
      </c>
      <c r="E7" s="8">
        <v>3</v>
      </c>
      <c r="F7" s="13">
        <v>1</v>
      </c>
      <c r="G7" s="12">
        <v>5</v>
      </c>
      <c r="H7" s="8">
        <v>2</v>
      </c>
      <c r="I7" s="8">
        <v>4</v>
      </c>
      <c r="J7" s="8">
        <v>3</v>
      </c>
      <c r="K7" s="13">
        <v>1</v>
      </c>
      <c r="L7" s="12">
        <v>5</v>
      </c>
      <c r="M7" s="8">
        <v>2</v>
      </c>
      <c r="N7" s="8">
        <v>4</v>
      </c>
      <c r="O7" s="8">
        <v>3</v>
      </c>
      <c r="P7" s="13">
        <v>1</v>
      </c>
      <c r="Q7" s="12">
        <v>5</v>
      </c>
      <c r="R7" s="8">
        <v>2</v>
      </c>
      <c r="S7" s="8">
        <v>4</v>
      </c>
      <c r="T7" s="8">
        <v>3</v>
      </c>
      <c r="U7" s="13">
        <v>1</v>
      </c>
      <c r="V7" s="12">
        <v>5</v>
      </c>
      <c r="W7" s="8">
        <v>2</v>
      </c>
      <c r="X7" s="8">
        <v>4</v>
      </c>
      <c r="Y7" s="8">
        <v>3</v>
      </c>
      <c r="Z7" s="13">
        <v>1</v>
      </c>
    </row>
    <row r="8" spans="1:26" x14ac:dyDescent="0.3">
      <c r="A8" s="9">
        <v>5</v>
      </c>
      <c r="B8" s="12">
        <v>5</v>
      </c>
      <c r="C8" s="8">
        <v>4</v>
      </c>
      <c r="D8" s="8">
        <v>3</v>
      </c>
      <c r="E8" s="8">
        <v>1</v>
      </c>
      <c r="F8" s="13">
        <v>2</v>
      </c>
      <c r="G8" s="12">
        <v>5</v>
      </c>
      <c r="H8" s="8">
        <v>3</v>
      </c>
      <c r="I8" s="8">
        <v>4</v>
      </c>
      <c r="J8" s="8">
        <v>2</v>
      </c>
      <c r="K8" s="13">
        <v>1</v>
      </c>
      <c r="L8" s="12">
        <v>2</v>
      </c>
      <c r="M8" s="8">
        <v>1</v>
      </c>
      <c r="N8" s="8">
        <v>4</v>
      </c>
      <c r="O8" s="8">
        <v>3</v>
      </c>
      <c r="P8" s="13">
        <v>5</v>
      </c>
      <c r="Q8" s="12">
        <v>5</v>
      </c>
      <c r="R8" s="8">
        <v>4</v>
      </c>
      <c r="S8" s="8">
        <v>3</v>
      </c>
      <c r="T8" s="8">
        <v>1</v>
      </c>
      <c r="U8" s="13">
        <v>2</v>
      </c>
      <c r="V8" s="12">
        <v>5</v>
      </c>
      <c r="W8" s="8">
        <v>3</v>
      </c>
      <c r="X8" s="8">
        <v>4</v>
      </c>
      <c r="Y8" s="8">
        <v>1</v>
      </c>
      <c r="Z8" s="13">
        <v>2</v>
      </c>
    </row>
    <row r="9" spans="1:26" x14ac:dyDescent="0.3">
      <c r="A9" s="9">
        <v>4</v>
      </c>
      <c r="B9" s="12">
        <v>3</v>
      </c>
      <c r="C9" s="8">
        <v>4</v>
      </c>
      <c r="D9" s="8">
        <v>2</v>
      </c>
      <c r="E9" s="8">
        <v>1</v>
      </c>
      <c r="F9" s="13">
        <v>5</v>
      </c>
      <c r="G9" s="12">
        <v>5</v>
      </c>
      <c r="H9" s="8">
        <v>3</v>
      </c>
      <c r="I9" s="8">
        <v>4</v>
      </c>
      <c r="J9" s="8">
        <v>2</v>
      </c>
      <c r="K9" s="13">
        <v>1</v>
      </c>
      <c r="L9" s="12">
        <v>5</v>
      </c>
      <c r="M9" s="8">
        <v>4</v>
      </c>
      <c r="N9" s="8">
        <v>2</v>
      </c>
      <c r="O9" s="8">
        <v>1</v>
      </c>
      <c r="P9" s="13">
        <v>3</v>
      </c>
      <c r="Q9" s="12">
        <v>5</v>
      </c>
      <c r="R9" s="8">
        <v>4</v>
      </c>
      <c r="S9" s="8">
        <v>3</v>
      </c>
      <c r="T9" s="8">
        <v>1</v>
      </c>
      <c r="U9" s="13">
        <v>2</v>
      </c>
      <c r="V9" s="12">
        <v>5</v>
      </c>
      <c r="W9" s="8">
        <v>3</v>
      </c>
      <c r="X9" s="8">
        <v>4</v>
      </c>
      <c r="Y9" s="8">
        <v>2</v>
      </c>
      <c r="Z9" s="13">
        <v>1</v>
      </c>
    </row>
    <row r="10" spans="1:26" x14ac:dyDescent="0.3">
      <c r="A10" s="9">
        <v>2</v>
      </c>
      <c r="B10" s="12">
        <v>3</v>
      </c>
      <c r="C10" s="8">
        <v>5</v>
      </c>
      <c r="D10" s="8">
        <v>1</v>
      </c>
      <c r="E10" s="8">
        <v>2</v>
      </c>
      <c r="F10" s="13">
        <v>4</v>
      </c>
      <c r="G10" s="12">
        <v>3</v>
      </c>
      <c r="H10" s="8">
        <v>4</v>
      </c>
      <c r="I10" s="8">
        <v>1</v>
      </c>
      <c r="J10" s="8">
        <v>2</v>
      </c>
      <c r="K10" s="13">
        <v>5</v>
      </c>
      <c r="L10" s="12">
        <v>5</v>
      </c>
      <c r="M10" s="8">
        <v>2</v>
      </c>
      <c r="N10" s="8">
        <v>4</v>
      </c>
      <c r="O10" s="8">
        <v>3</v>
      </c>
      <c r="P10" s="13">
        <v>1</v>
      </c>
      <c r="Q10" s="12">
        <v>5</v>
      </c>
      <c r="R10" s="8">
        <v>4</v>
      </c>
      <c r="S10" s="8">
        <v>2</v>
      </c>
      <c r="T10" s="8">
        <v>1</v>
      </c>
      <c r="U10" s="13">
        <v>3</v>
      </c>
      <c r="V10" s="12">
        <v>5</v>
      </c>
      <c r="W10" s="8">
        <v>2</v>
      </c>
      <c r="X10" s="8">
        <v>4</v>
      </c>
      <c r="Y10" s="8">
        <v>3</v>
      </c>
      <c r="Z10" s="13">
        <v>1</v>
      </c>
    </row>
    <row r="11" spans="1:26" x14ac:dyDescent="0.3">
      <c r="A11" s="9">
        <v>1</v>
      </c>
      <c r="B11" s="12">
        <v>4</v>
      </c>
      <c r="C11" s="8">
        <v>5</v>
      </c>
      <c r="D11" s="8">
        <v>2</v>
      </c>
      <c r="E11" s="8">
        <v>1</v>
      </c>
      <c r="F11" s="13">
        <v>3</v>
      </c>
      <c r="G11" s="12">
        <v>2</v>
      </c>
      <c r="H11" s="8">
        <v>3</v>
      </c>
      <c r="I11" s="8">
        <v>4</v>
      </c>
      <c r="J11" s="8">
        <v>1</v>
      </c>
      <c r="K11" s="13">
        <v>5</v>
      </c>
      <c r="L11" s="12">
        <v>5</v>
      </c>
      <c r="M11" s="8">
        <v>3</v>
      </c>
      <c r="N11" s="8">
        <v>4</v>
      </c>
      <c r="O11" s="8">
        <v>1</v>
      </c>
      <c r="P11" s="13">
        <v>2</v>
      </c>
      <c r="Q11" s="12">
        <v>5</v>
      </c>
      <c r="R11" s="8">
        <v>4</v>
      </c>
      <c r="S11" s="8">
        <v>2</v>
      </c>
      <c r="T11" s="8">
        <v>1</v>
      </c>
      <c r="U11" s="13">
        <v>3</v>
      </c>
      <c r="V11" s="12">
        <v>5</v>
      </c>
      <c r="W11" s="8">
        <v>4</v>
      </c>
      <c r="X11" s="8">
        <v>3</v>
      </c>
      <c r="Y11" s="8">
        <v>1</v>
      </c>
      <c r="Z11" s="13">
        <v>2</v>
      </c>
    </row>
    <row r="12" spans="1:26" x14ac:dyDescent="0.3">
      <c r="A12" s="9">
        <v>50</v>
      </c>
      <c r="B12" s="12">
        <v>5</v>
      </c>
      <c r="C12" s="8">
        <v>3</v>
      </c>
      <c r="D12" s="8">
        <v>4</v>
      </c>
      <c r="E12" s="8">
        <v>1</v>
      </c>
      <c r="F12" s="13">
        <v>2</v>
      </c>
      <c r="G12" s="12">
        <v>2</v>
      </c>
      <c r="H12" s="8">
        <v>4</v>
      </c>
      <c r="I12" s="8">
        <v>3</v>
      </c>
      <c r="J12" s="8">
        <v>1</v>
      </c>
      <c r="K12" s="13">
        <v>5</v>
      </c>
      <c r="L12" s="12">
        <v>1</v>
      </c>
      <c r="M12" s="8">
        <v>3</v>
      </c>
      <c r="N12" s="8">
        <v>2</v>
      </c>
      <c r="O12" s="8">
        <v>5</v>
      </c>
      <c r="P12" s="13">
        <v>4</v>
      </c>
      <c r="Q12" s="12">
        <v>3</v>
      </c>
      <c r="R12" s="8">
        <v>2</v>
      </c>
      <c r="S12" s="8">
        <v>4</v>
      </c>
      <c r="T12" s="8">
        <v>5</v>
      </c>
      <c r="U12" s="13">
        <v>1</v>
      </c>
      <c r="V12" s="12">
        <v>5</v>
      </c>
      <c r="W12" s="8">
        <v>2</v>
      </c>
      <c r="X12" s="8">
        <v>4</v>
      </c>
      <c r="Y12" s="8">
        <v>3</v>
      </c>
      <c r="Z12" s="13">
        <v>1</v>
      </c>
    </row>
    <row r="13" spans="1:26" x14ac:dyDescent="0.3">
      <c r="A13" s="9">
        <v>55</v>
      </c>
      <c r="B13" s="12">
        <v>4</v>
      </c>
      <c r="C13" s="8">
        <v>5</v>
      </c>
      <c r="D13" s="8">
        <v>2</v>
      </c>
      <c r="E13" s="8">
        <v>1</v>
      </c>
      <c r="F13" s="13">
        <v>3</v>
      </c>
      <c r="G13" s="12">
        <v>2</v>
      </c>
      <c r="H13" s="8">
        <v>1</v>
      </c>
      <c r="I13" s="8">
        <v>3</v>
      </c>
      <c r="J13" s="8">
        <v>4</v>
      </c>
      <c r="K13" s="13">
        <v>5</v>
      </c>
      <c r="L13" s="12">
        <v>4</v>
      </c>
      <c r="M13" s="8">
        <v>5</v>
      </c>
      <c r="N13" s="8">
        <v>3</v>
      </c>
      <c r="O13" s="8">
        <v>1</v>
      </c>
      <c r="P13" s="13">
        <v>2</v>
      </c>
      <c r="Q13" s="12">
        <v>5</v>
      </c>
      <c r="R13" s="8">
        <v>2</v>
      </c>
      <c r="S13" s="8">
        <v>3</v>
      </c>
      <c r="T13" s="8">
        <v>4</v>
      </c>
      <c r="U13" s="13">
        <v>1</v>
      </c>
      <c r="V13" s="12">
        <v>4</v>
      </c>
      <c r="W13" s="8">
        <v>5</v>
      </c>
      <c r="X13" s="8">
        <v>3</v>
      </c>
      <c r="Y13" s="8">
        <v>1</v>
      </c>
      <c r="Z13" s="13">
        <v>2</v>
      </c>
    </row>
    <row r="14" spans="1:26" x14ac:dyDescent="0.3">
      <c r="A14" s="9">
        <v>54</v>
      </c>
      <c r="B14" s="12">
        <v>4</v>
      </c>
      <c r="C14" s="8">
        <v>3</v>
      </c>
      <c r="D14" s="8">
        <v>5</v>
      </c>
      <c r="E14" s="8">
        <v>1</v>
      </c>
      <c r="F14" s="13">
        <v>2</v>
      </c>
      <c r="G14" s="12">
        <v>4</v>
      </c>
      <c r="H14" s="8">
        <v>3</v>
      </c>
      <c r="I14" s="8">
        <v>5</v>
      </c>
      <c r="J14" s="8">
        <v>2</v>
      </c>
      <c r="K14" s="13">
        <v>1</v>
      </c>
      <c r="L14" s="12">
        <v>3</v>
      </c>
      <c r="M14" s="8">
        <v>1</v>
      </c>
      <c r="N14" s="8">
        <v>5</v>
      </c>
      <c r="O14" s="8">
        <v>4</v>
      </c>
      <c r="P14" s="13">
        <v>2</v>
      </c>
      <c r="Q14" s="12">
        <v>4</v>
      </c>
      <c r="R14" s="8">
        <v>3</v>
      </c>
      <c r="S14" s="8">
        <v>5</v>
      </c>
      <c r="T14" s="8">
        <v>2</v>
      </c>
      <c r="U14" s="13">
        <v>1</v>
      </c>
      <c r="V14" s="12">
        <v>5</v>
      </c>
      <c r="W14" s="8">
        <v>2</v>
      </c>
      <c r="X14" s="8">
        <v>4</v>
      </c>
      <c r="Y14" s="8">
        <v>3</v>
      </c>
      <c r="Z14" s="13">
        <v>1</v>
      </c>
    </row>
    <row r="15" spans="1:26" x14ac:dyDescent="0.3">
      <c r="A15" s="9">
        <v>53</v>
      </c>
      <c r="B15" s="12">
        <v>5</v>
      </c>
      <c r="C15" s="8">
        <v>4</v>
      </c>
      <c r="D15" s="8">
        <v>2</v>
      </c>
      <c r="E15" s="8">
        <v>1</v>
      </c>
      <c r="F15" s="13">
        <v>3</v>
      </c>
      <c r="G15" s="12">
        <v>1</v>
      </c>
      <c r="H15" s="8">
        <v>2</v>
      </c>
      <c r="I15" s="8">
        <v>4</v>
      </c>
      <c r="J15" s="8">
        <v>3</v>
      </c>
      <c r="K15" s="13">
        <v>5</v>
      </c>
      <c r="L15" s="12">
        <v>2</v>
      </c>
      <c r="M15" s="8">
        <v>3</v>
      </c>
      <c r="N15" s="8">
        <v>4</v>
      </c>
      <c r="O15" s="8">
        <v>1</v>
      </c>
      <c r="P15" s="13">
        <v>5</v>
      </c>
      <c r="Q15" s="12">
        <v>5</v>
      </c>
      <c r="R15" s="8">
        <v>3</v>
      </c>
      <c r="S15" s="8">
        <v>4</v>
      </c>
      <c r="T15" s="8">
        <v>1</v>
      </c>
      <c r="U15" s="13">
        <v>2</v>
      </c>
      <c r="V15" s="12">
        <v>5</v>
      </c>
      <c r="W15" s="8">
        <v>3</v>
      </c>
      <c r="X15" s="8">
        <v>4</v>
      </c>
      <c r="Y15" s="8">
        <v>1</v>
      </c>
      <c r="Z15" s="13">
        <v>2</v>
      </c>
    </row>
    <row r="16" spans="1:26" x14ac:dyDescent="0.3">
      <c r="A16" s="9">
        <v>52</v>
      </c>
      <c r="B16" s="12">
        <v>5</v>
      </c>
      <c r="C16" s="8">
        <v>3</v>
      </c>
      <c r="D16" s="8">
        <v>4</v>
      </c>
      <c r="E16" s="8">
        <v>2</v>
      </c>
      <c r="F16" s="13">
        <v>1</v>
      </c>
      <c r="G16" s="12">
        <v>3</v>
      </c>
      <c r="H16" s="8">
        <v>4</v>
      </c>
      <c r="I16" s="8">
        <v>2</v>
      </c>
      <c r="J16" s="8">
        <v>5</v>
      </c>
      <c r="K16" s="13">
        <v>1</v>
      </c>
      <c r="L16" s="12">
        <v>4</v>
      </c>
      <c r="M16" s="8">
        <v>3</v>
      </c>
      <c r="N16" s="8">
        <v>2</v>
      </c>
      <c r="O16" s="8">
        <v>5</v>
      </c>
      <c r="P16" s="13">
        <v>1</v>
      </c>
      <c r="Q16" s="12">
        <v>3</v>
      </c>
      <c r="R16" s="8">
        <v>2</v>
      </c>
      <c r="S16" s="8">
        <v>4</v>
      </c>
      <c r="T16" s="8">
        <v>5</v>
      </c>
      <c r="U16" s="13">
        <v>1</v>
      </c>
      <c r="V16" s="12">
        <v>3</v>
      </c>
      <c r="W16" s="8">
        <v>1</v>
      </c>
      <c r="X16" s="8">
        <v>5</v>
      </c>
      <c r="Y16" s="8">
        <v>4</v>
      </c>
      <c r="Z16" s="13">
        <v>2</v>
      </c>
    </row>
    <row r="17" spans="1:26" x14ac:dyDescent="0.3">
      <c r="A17" s="9">
        <v>51</v>
      </c>
      <c r="B17" s="12">
        <v>4</v>
      </c>
      <c r="C17" s="8">
        <v>5</v>
      </c>
      <c r="D17" s="8">
        <v>2</v>
      </c>
      <c r="E17" s="8">
        <v>1</v>
      </c>
      <c r="F17" s="13">
        <v>3</v>
      </c>
      <c r="G17" s="12">
        <v>5</v>
      </c>
      <c r="H17" s="8">
        <v>4</v>
      </c>
      <c r="I17" s="8">
        <v>2</v>
      </c>
      <c r="J17" s="8">
        <v>3</v>
      </c>
      <c r="K17" s="13">
        <v>1</v>
      </c>
      <c r="L17" s="12">
        <v>5</v>
      </c>
      <c r="M17" s="8">
        <v>3</v>
      </c>
      <c r="N17" s="8">
        <v>2</v>
      </c>
      <c r="O17" s="8">
        <v>1</v>
      </c>
      <c r="P17" s="13">
        <v>4</v>
      </c>
      <c r="Q17" s="12">
        <v>5</v>
      </c>
      <c r="R17" s="8">
        <v>4</v>
      </c>
      <c r="S17" s="8">
        <v>2</v>
      </c>
      <c r="T17" s="8">
        <v>3</v>
      </c>
      <c r="U17" s="13">
        <v>1</v>
      </c>
      <c r="V17" s="12">
        <v>5</v>
      </c>
      <c r="W17" s="8">
        <v>3</v>
      </c>
      <c r="X17" s="8">
        <v>2</v>
      </c>
      <c r="Y17" s="8">
        <v>1</v>
      </c>
      <c r="Z17" s="13">
        <v>4</v>
      </c>
    </row>
    <row r="18" spans="1:26" x14ac:dyDescent="0.3">
      <c r="A18" s="9">
        <v>55</v>
      </c>
      <c r="B18" s="12">
        <v>5</v>
      </c>
      <c r="C18" s="8">
        <v>4</v>
      </c>
      <c r="D18" s="8">
        <v>2</v>
      </c>
      <c r="E18" s="8">
        <v>1</v>
      </c>
      <c r="F18" s="13">
        <v>3</v>
      </c>
      <c r="G18" s="12">
        <v>5</v>
      </c>
      <c r="H18" s="8">
        <v>4</v>
      </c>
      <c r="I18" s="8">
        <v>3</v>
      </c>
      <c r="J18" s="8">
        <v>2</v>
      </c>
      <c r="K18" s="13">
        <v>1</v>
      </c>
      <c r="L18" s="12">
        <v>5</v>
      </c>
      <c r="M18" s="8">
        <v>4</v>
      </c>
      <c r="N18" s="8">
        <v>3</v>
      </c>
      <c r="O18" s="8">
        <v>2</v>
      </c>
      <c r="P18" s="13">
        <v>1</v>
      </c>
      <c r="Q18" s="12">
        <v>5</v>
      </c>
      <c r="R18" s="8">
        <v>2</v>
      </c>
      <c r="S18" s="8">
        <v>4</v>
      </c>
      <c r="T18" s="8">
        <v>3</v>
      </c>
      <c r="U18" s="13">
        <v>1</v>
      </c>
      <c r="V18" s="12">
        <v>5</v>
      </c>
      <c r="W18" s="8">
        <v>2</v>
      </c>
      <c r="X18" s="8">
        <v>4</v>
      </c>
      <c r="Y18" s="8">
        <v>3</v>
      </c>
      <c r="Z18" s="13">
        <v>1</v>
      </c>
    </row>
    <row r="19" spans="1:26" x14ac:dyDescent="0.3">
      <c r="A19" s="9">
        <v>54</v>
      </c>
      <c r="B19" s="12">
        <v>5</v>
      </c>
      <c r="C19" s="8">
        <v>4</v>
      </c>
      <c r="D19" s="8">
        <v>3</v>
      </c>
      <c r="E19" s="8">
        <v>1</v>
      </c>
      <c r="F19" s="13">
        <v>2</v>
      </c>
      <c r="G19" s="12">
        <v>3</v>
      </c>
      <c r="H19" s="8">
        <v>2</v>
      </c>
      <c r="I19" s="8">
        <v>4</v>
      </c>
      <c r="J19" s="8">
        <v>5</v>
      </c>
      <c r="K19" s="13">
        <v>1</v>
      </c>
      <c r="L19" s="12">
        <v>3</v>
      </c>
      <c r="M19" s="8">
        <v>5</v>
      </c>
      <c r="N19" s="8">
        <v>4</v>
      </c>
      <c r="O19" s="8">
        <v>2</v>
      </c>
      <c r="P19" s="13">
        <v>1</v>
      </c>
      <c r="Q19" s="12">
        <v>3</v>
      </c>
      <c r="R19" s="8">
        <v>2</v>
      </c>
      <c r="S19" s="8">
        <v>5</v>
      </c>
      <c r="T19" s="8">
        <v>4</v>
      </c>
      <c r="U19" s="13">
        <v>1</v>
      </c>
      <c r="V19" s="12">
        <v>4</v>
      </c>
      <c r="W19" s="8">
        <v>2</v>
      </c>
      <c r="X19" s="8">
        <v>3</v>
      </c>
      <c r="Y19" s="8">
        <v>5</v>
      </c>
      <c r="Z19" s="13">
        <v>1</v>
      </c>
    </row>
    <row r="20" spans="1:26" x14ac:dyDescent="0.3">
      <c r="A20" s="9">
        <v>52</v>
      </c>
      <c r="B20" s="12">
        <v>4</v>
      </c>
      <c r="C20" s="8">
        <v>5</v>
      </c>
      <c r="D20" s="8">
        <v>3</v>
      </c>
      <c r="E20" s="8">
        <v>2</v>
      </c>
      <c r="F20" s="13">
        <v>1</v>
      </c>
      <c r="G20" s="12">
        <v>5</v>
      </c>
      <c r="H20" s="8">
        <v>2</v>
      </c>
      <c r="I20" s="8">
        <v>4</v>
      </c>
      <c r="J20" s="8">
        <v>3</v>
      </c>
      <c r="K20" s="13">
        <v>1</v>
      </c>
      <c r="L20" s="12">
        <v>3</v>
      </c>
      <c r="M20" s="8">
        <v>2</v>
      </c>
      <c r="N20" s="8">
        <v>5</v>
      </c>
      <c r="O20" s="8">
        <v>4</v>
      </c>
      <c r="P20" s="13">
        <v>1</v>
      </c>
      <c r="Q20" s="12">
        <v>5</v>
      </c>
      <c r="R20" s="8">
        <v>2</v>
      </c>
      <c r="S20" s="8">
        <v>4</v>
      </c>
      <c r="T20" s="8">
        <v>3</v>
      </c>
      <c r="U20" s="13">
        <v>1</v>
      </c>
      <c r="V20" s="12">
        <v>4</v>
      </c>
      <c r="W20" s="8">
        <v>2</v>
      </c>
      <c r="X20" s="8">
        <v>5</v>
      </c>
      <c r="Y20" s="8">
        <v>3</v>
      </c>
      <c r="Z20" s="13">
        <v>1</v>
      </c>
    </row>
    <row r="21" spans="1:26" x14ac:dyDescent="0.3">
      <c r="A21" s="9">
        <v>51</v>
      </c>
      <c r="B21" s="12">
        <v>5</v>
      </c>
      <c r="C21" s="8">
        <v>4</v>
      </c>
      <c r="D21" s="8">
        <v>3</v>
      </c>
      <c r="E21" s="8">
        <v>2</v>
      </c>
      <c r="F21" s="13">
        <v>1</v>
      </c>
      <c r="G21" s="12">
        <v>2</v>
      </c>
      <c r="H21" s="8">
        <v>5</v>
      </c>
      <c r="I21" s="8">
        <v>3</v>
      </c>
      <c r="J21" s="8">
        <v>1</v>
      </c>
      <c r="K21" s="13">
        <v>4</v>
      </c>
      <c r="L21" s="12">
        <v>5</v>
      </c>
      <c r="M21" s="8">
        <v>4</v>
      </c>
      <c r="N21" s="8">
        <v>3</v>
      </c>
      <c r="O21" s="8">
        <v>2</v>
      </c>
      <c r="P21" s="13">
        <v>1</v>
      </c>
      <c r="Q21" s="12">
        <v>5</v>
      </c>
      <c r="R21" s="8">
        <v>4</v>
      </c>
      <c r="S21" s="8">
        <v>3</v>
      </c>
      <c r="T21" s="8">
        <v>1</v>
      </c>
      <c r="U21" s="13">
        <v>2</v>
      </c>
      <c r="V21" s="12">
        <v>5</v>
      </c>
      <c r="W21" s="8">
        <v>4</v>
      </c>
      <c r="X21" s="8">
        <v>3</v>
      </c>
      <c r="Y21" s="8">
        <v>1</v>
      </c>
      <c r="Z21" s="13">
        <v>2</v>
      </c>
    </row>
    <row r="22" spans="1:26" x14ac:dyDescent="0.3">
      <c r="A22" s="9">
        <v>40</v>
      </c>
      <c r="B22" s="12">
        <v>5</v>
      </c>
      <c r="C22" s="8">
        <v>4</v>
      </c>
      <c r="D22" s="8">
        <v>3</v>
      </c>
      <c r="E22" s="8">
        <v>2</v>
      </c>
      <c r="F22" s="13">
        <v>1</v>
      </c>
      <c r="G22" s="12">
        <v>2</v>
      </c>
      <c r="H22" s="8">
        <v>4</v>
      </c>
      <c r="I22" s="8">
        <v>5</v>
      </c>
      <c r="J22" s="8">
        <v>3</v>
      </c>
      <c r="K22" s="13">
        <v>1</v>
      </c>
      <c r="L22" s="12">
        <v>4</v>
      </c>
      <c r="M22" s="8">
        <v>5</v>
      </c>
      <c r="N22" s="8">
        <v>3</v>
      </c>
      <c r="O22" s="8">
        <v>2</v>
      </c>
      <c r="P22" s="13">
        <v>1</v>
      </c>
      <c r="Q22" s="12">
        <v>5</v>
      </c>
      <c r="R22" s="8">
        <v>3</v>
      </c>
      <c r="S22" s="8">
        <v>4</v>
      </c>
      <c r="T22" s="8">
        <v>2</v>
      </c>
      <c r="U22" s="13">
        <v>1</v>
      </c>
      <c r="V22" s="12">
        <v>5</v>
      </c>
      <c r="W22" s="8">
        <v>3</v>
      </c>
      <c r="X22" s="8">
        <v>4</v>
      </c>
      <c r="Y22" s="8">
        <v>2</v>
      </c>
      <c r="Z22" s="13">
        <v>1</v>
      </c>
    </row>
    <row r="23" spans="1:26" x14ac:dyDescent="0.3">
      <c r="A23" s="9">
        <v>45</v>
      </c>
      <c r="B23" s="12">
        <v>4</v>
      </c>
      <c r="C23" s="8">
        <v>5</v>
      </c>
      <c r="D23" s="8">
        <v>2</v>
      </c>
      <c r="E23" s="8">
        <v>1</v>
      </c>
      <c r="F23" s="13">
        <v>3</v>
      </c>
      <c r="G23" s="12">
        <v>5</v>
      </c>
      <c r="H23" s="8">
        <v>4</v>
      </c>
      <c r="I23" s="8">
        <v>2</v>
      </c>
      <c r="J23" s="8">
        <v>3</v>
      </c>
      <c r="K23" s="13">
        <v>1</v>
      </c>
      <c r="L23" s="12">
        <v>4</v>
      </c>
      <c r="M23" s="8">
        <v>5</v>
      </c>
      <c r="N23" s="8">
        <v>2</v>
      </c>
      <c r="O23" s="8">
        <v>1</v>
      </c>
      <c r="P23" s="13">
        <v>3</v>
      </c>
      <c r="Q23" s="12">
        <v>5</v>
      </c>
      <c r="R23" s="8">
        <v>3</v>
      </c>
      <c r="S23" s="8">
        <v>4</v>
      </c>
      <c r="T23" s="8">
        <v>1</v>
      </c>
      <c r="U23" s="13">
        <v>2</v>
      </c>
      <c r="V23" s="12">
        <v>5</v>
      </c>
      <c r="W23" s="8">
        <v>4</v>
      </c>
      <c r="X23" s="8">
        <v>2</v>
      </c>
      <c r="Y23" s="8">
        <v>1</v>
      </c>
      <c r="Z23" s="13">
        <v>3</v>
      </c>
    </row>
    <row r="24" spans="1:26" x14ac:dyDescent="0.3">
      <c r="A24" s="9">
        <v>44</v>
      </c>
      <c r="B24" s="12">
        <v>5</v>
      </c>
      <c r="C24" s="8">
        <v>4</v>
      </c>
      <c r="D24" s="8">
        <v>3</v>
      </c>
      <c r="E24" s="8">
        <v>1</v>
      </c>
      <c r="F24" s="13">
        <v>2</v>
      </c>
      <c r="G24" s="12">
        <v>4</v>
      </c>
      <c r="H24" s="8">
        <v>2</v>
      </c>
      <c r="I24" s="8">
        <v>5</v>
      </c>
      <c r="J24" s="8">
        <v>3</v>
      </c>
      <c r="K24" s="13">
        <v>1</v>
      </c>
      <c r="L24" s="12">
        <v>3</v>
      </c>
      <c r="M24" s="8">
        <v>5</v>
      </c>
      <c r="N24" s="8">
        <v>4</v>
      </c>
      <c r="O24" s="8">
        <v>2</v>
      </c>
      <c r="P24" s="13">
        <v>1</v>
      </c>
      <c r="Q24" s="12">
        <v>4</v>
      </c>
      <c r="R24" s="8">
        <v>3</v>
      </c>
      <c r="S24" s="8">
        <v>5</v>
      </c>
      <c r="T24" s="8">
        <v>1</v>
      </c>
      <c r="U24" s="13">
        <v>2</v>
      </c>
      <c r="V24" s="12">
        <v>4</v>
      </c>
      <c r="W24" s="8">
        <v>3</v>
      </c>
      <c r="X24" s="8">
        <v>5</v>
      </c>
      <c r="Y24" s="8">
        <v>2</v>
      </c>
      <c r="Z24" s="13">
        <v>1</v>
      </c>
    </row>
    <row r="25" spans="1:26" x14ac:dyDescent="0.3">
      <c r="A25" s="9">
        <v>43</v>
      </c>
      <c r="B25" s="12">
        <v>3</v>
      </c>
      <c r="C25" s="8">
        <v>4</v>
      </c>
      <c r="D25" s="8">
        <v>2</v>
      </c>
      <c r="E25" s="8">
        <v>1</v>
      </c>
      <c r="F25" s="13">
        <v>5</v>
      </c>
      <c r="G25" s="12">
        <v>3</v>
      </c>
      <c r="H25" s="8">
        <v>4</v>
      </c>
      <c r="I25" s="8">
        <v>2</v>
      </c>
      <c r="J25" s="8">
        <v>1</v>
      </c>
      <c r="K25" s="13">
        <v>5</v>
      </c>
      <c r="L25" s="12">
        <v>3</v>
      </c>
      <c r="M25" s="8">
        <v>5</v>
      </c>
      <c r="N25" s="8">
        <v>2</v>
      </c>
      <c r="O25" s="8">
        <v>1</v>
      </c>
      <c r="P25" s="13">
        <v>4</v>
      </c>
      <c r="Q25" s="12">
        <v>5</v>
      </c>
      <c r="R25" s="8">
        <v>4</v>
      </c>
      <c r="S25" s="8">
        <v>2</v>
      </c>
      <c r="T25" s="8">
        <v>1</v>
      </c>
      <c r="U25" s="13">
        <v>3</v>
      </c>
      <c r="V25" s="12">
        <v>3</v>
      </c>
      <c r="W25" s="8">
        <v>4</v>
      </c>
      <c r="X25" s="8">
        <v>2</v>
      </c>
      <c r="Y25" s="8">
        <v>1</v>
      </c>
      <c r="Z25" s="13">
        <v>5</v>
      </c>
    </row>
    <row r="26" spans="1:26" x14ac:dyDescent="0.3">
      <c r="A26" s="9">
        <v>42</v>
      </c>
      <c r="B26" s="12">
        <v>4</v>
      </c>
      <c r="C26" s="8">
        <v>5</v>
      </c>
      <c r="D26" s="8">
        <v>3</v>
      </c>
      <c r="E26" s="8">
        <v>2</v>
      </c>
      <c r="F26" s="13">
        <v>1</v>
      </c>
      <c r="G26" s="12">
        <v>5</v>
      </c>
      <c r="H26" s="8">
        <v>4</v>
      </c>
      <c r="I26" s="8">
        <v>2</v>
      </c>
      <c r="J26" s="8">
        <v>3</v>
      </c>
      <c r="K26" s="13">
        <v>1</v>
      </c>
      <c r="L26" s="12">
        <v>5</v>
      </c>
      <c r="M26" s="8">
        <v>3</v>
      </c>
      <c r="N26" s="8">
        <v>4</v>
      </c>
      <c r="O26" s="8">
        <v>2</v>
      </c>
      <c r="P26" s="13">
        <v>1</v>
      </c>
      <c r="Q26" s="12">
        <v>4</v>
      </c>
      <c r="R26" s="8">
        <v>5</v>
      </c>
      <c r="S26" s="8">
        <v>3</v>
      </c>
      <c r="T26" s="8">
        <v>2</v>
      </c>
      <c r="U26" s="13">
        <v>1</v>
      </c>
      <c r="V26" s="12">
        <v>5</v>
      </c>
      <c r="W26" s="8">
        <v>4</v>
      </c>
      <c r="X26" s="8">
        <v>3</v>
      </c>
      <c r="Y26" s="8">
        <v>2</v>
      </c>
      <c r="Z26" s="13">
        <v>1</v>
      </c>
    </row>
    <row r="27" spans="1:26" x14ac:dyDescent="0.3">
      <c r="A27" s="9">
        <v>41</v>
      </c>
      <c r="B27" s="12">
        <v>4</v>
      </c>
      <c r="C27" s="8">
        <v>5</v>
      </c>
      <c r="D27" s="8">
        <v>3</v>
      </c>
      <c r="E27" s="8">
        <v>1</v>
      </c>
      <c r="F27" s="13">
        <v>2</v>
      </c>
      <c r="G27" s="12">
        <v>4</v>
      </c>
      <c r="H27" s="8">
        <v>2</v>
      </c>
      <c r="I27" s="8">
        <v>5</v>
      </c>
      <c r="J27" s="8">
        <v>3</v>
      </c>
      <c r="K27" s="13">
        <v>1</v>
      </c>
      <c r="L27" s="12">
        <v>5</v>
      </c>
      <c r="M27" s="8">
        <v>1</v>
      </c>
      <c r="N27" s="8">
        <v>4</v>
      </c>
      <c r="O27" s="8">
        <v>3</v>
      </c>
      <c r="P27" s="13">
        <v>2</v>
      </c>
      <c r="Q27" s="12">
        <v>2</v>
      </c>
      <c r="R27" s="8">
        <v>3</v>
      </c>
      <c r="S27" s="8">
        <v>4</v>
      </c>
      <c r="T27" s="8">
        <v>5</v>
      </c>
      <c r="U27" s="13">
        <v>1</v>
      </c>
      <c r="V27" s="12">
        <v>4</v>
      </c>
      <c r="W27" s="8">
        <v>2</v>
      </c>
      <c r="X27" s="8">
        <v>5</v>
      </c>
      <c r="Y27" s="8">
        <v>3</v>
      </c>
      <c r="Z27" s="13">
        <v>1</v>
      </c>
    </row>
    <row r="28" spans="1:26" x14ac:dyDescent="0.3">
      <c r="A28" s="9">
        <v>45</v>
      </c>
      <c r="B28" s="12">
        <v>4</v>
      </c>
      <c r="C28" s="8">
        <v>2</v>
      </c>
      <c r="D28" s="8">
        <v>3</v>
      </c>
      <c r="E28" s="8">
        <v>1</v>
      </c>
      <c r="F28" s="13">
        <v>5</v>
      </c>
      <c r="G28" s="12">
        <v>4</v>
      </c>
      <c r="H28" s="8">
        <v>3</v>
      </c>
      <c r="I28" s="8">
        <v>2</v>
      </c>
      <c r="J28" s="8">
        <v>1</v>
      </c>
      <c r="K28" s="13">
        <v>5</v>
      </c>
      <c r="L28" s="12">
        <v>5</v>
      </c>
      <c r="M28" s="8">
        <v>1</v>
      </c>
      <c r="N28" s="8">
        <v>2</v>
      </c>
      <c r="O28" s="8">
        <v>3</v>
      </c>
      <c r="P28" s="13">
        <v>4</v>
      </c>
      <c r="Q28" s="12">
        <v>2</v>
      </c>
      <c r="R28" s="8">
        <v>4</v>
      </c>
      <c r="S28" s="8">
        <v>3</v>
      </c>
      <c r="T28" s="8">
        <v>1</v>
      </c>
      <c r="U28" s="13">
        <v>5</v>
      </c>
      <c r="V28" s="12">
        <v>4</v>
      </c>
      <c r="W28" s="8">
        <v>5</v>
      </c>
      <c r="X28" s="8">
        <v>2</v>
      </c>
      <c r="Y28" s="8">
        <v>1</v>
      </c>
      <c r="Z28" s="13">
        <v>3</v>
      </c>
    </row>
    <row r="29" spans="1:26" x14ac:dyDescent="0.3">
      <c r="A29" s="9">
        <v>44</v>
      </c>
      <c r="B29" s="12">
        <v>4</v>
      </c>
      <c r="C29" s="8">
        <v>3</v>
      </c>
      <c r="D29" s="8">
        <v>2</v>
      </c>
      <c r="E29" s="8">
        <v>5</v>
      </c>
      <c r="F29" s="13">
        <v>1</v>
      </c>
      <c r="G29" s="12">
        <v>5</v>
      </c>
      <c r="H29" s="8">
        <v>2</v>
      </c>
      <c r="I29" s="8">
        <v>4</v>
      </c>
      <c r="J29" s="8">
        <v>3</v>
      </c>
      <c r="K29" s="13">
        <v>1</v>
      </c>
      <c r="L29" s="12">
        <v>5</v>
      </c>
      <c r="M29" s="8">
        <v>2</v>
      </c>
      <c r="N29" s="8">
        <v>3</v>
      </c>
      <c r="O29" s="8">
        <v>4</v>
      </c>
      <c r="P29" s="13">
        <v>1</v>
      </c>
      <c r="Q29" s="12">
        <v>4</v>
      </c>
      <c r="R29" s="8">
        <v>3</v>
      </c>
      <c r="S29" s="8">
        <v>5</v>
      </c>
      <c r="T29" s="8">
        <v>2</v>
      </c>
      <c r="U29" s="13">
        <v>1</v>
      </c>
      <c r="V29" s="12">
        <v>5</v>
      </c>
      <c r="W29" s="8">
        <v>2</v>
      </c>
      <c r="X29" s="8">
        <v>4</v>
      </c>
      <c r="Y29" s="8">
        <v>3</v>
      </c>
      <c r="Z29" s="13">
        <v>1</v>
      </c>
    </row>
    <row r="31" spans="1:26" x14ac:dyDescent="0.3">
      <c r="B31" s="3">
        <f>AVERAGE(B3:B29)</f>
        <v>4.1851851851851851</v>
      </c>
      <c r="C31" s="3">
        <f t="shared" ref="C31:Z31" si="0">AVERAGE(C3:C29)</f>
        <v>3.8518518518518516</v>
      </c>
      <c r="D31" s="3">
        <f t="shared" si="0"/>
        <v>2.7777777777777777</v>
      </c>
      <c r="E31" s="3">
        <f t="shared" si="0"/>
        <v>1.7407407407407407</v>
      </c>
      <c r="F31" s="3">
        <f t="shared" si="0"/>
        <v>2.4444444444444446</v>
      </c>
      <c r="G31" s="3">
        <f t="shared" si="0"/>
        <v>3.6296296296296298</v>
      </c>
      <c r="H31" s="3">
        <f t="shared" si="0"/>
        <v>3</v>
      </c>
      <c r="I31" s="3">
        <f t="shared" si="0"/>
        <v>3.4444444444444446</v>
      </c>
      <c r="J31" s="3">
        <f t="shared" si="0"/>
        <v>2.7777777777777777</v>
      </c>
      <c r="K31" s="3">
        <f t="shared" si="0"/>
        <v>2.1481481481481484</v>
      </c>
      <c r="L31" s="3">
        <f t="shared" si="0"/>
        <v>3.925925925925926</v>
      </c>
      <c r="M31" s="3">
        <f t="shared" si="0"/>
        <v>3.1111111111111112</v>
      </c>
      <c r="N31" s="3">
        <f t="shared" si="0"/>
        <v>3.1851851851851851</v>
      </c>
      <c r="O31" s="3">
        <f t="shared" si="0"/>
        <v>2.6296296296296298</v>
      </c>
      <c r="P31" s="3">
        <f t="shared" si="0"/>
        <v>2.1481481481481484</v>
      </c>
      <c r="Q31" s="3">
        <f t="shared" si="0"/>
        <v>4.2592592592592595</v>
      </c>
      <c r="R31" s="3">
        <f t="shared" si="0"/>
        <v>3.074074074074074</v>
      </c>
      <c r="S31" s="3">
        <f t="shared" si="0"/>
        <v>3.5925925925925926</v>
      </c>
      <c r="T31" s="3">
        <f t="shared" si="0"/>
        <v>2.4814814814814814</v>
      </c>
      <c r="U31" s="3">
        <f t="shared" si="0"/>
        <v>1.5925925925925926</v>
      </c>
      <c r="V31" s="3">
        <f t="shared" si="0"/>
        <v>4.4074074074074074</v>
      </c>
      <c r="W31" s="3">
        <f t="shared" si="0"/>
        <v>3</v>
      </c>
      <c r="X31" s="3">
        <f t="shared" si="0"/>
        <v>3.5185185185185186</v>
      </c>
      <c r="Y31" s="3">
        <f t="shared" si="0"/>
        <v>2.3703703703703702</v>
      </c>
      <c r="Z31" s="3">
        <f t="shared" si="0"/>
        <v>1.7037037037037037</v>
      </c>
    </row>
  </sheetData>
  <mergeCells count="6">
    <mergeCell ref="V1:Z1"/>
    <mergeCell ref="A1:A2"/>
    <mergeCell ref="B1:F1"/>
    <mergeCell ref="G1:K1"/>
    <mergeCell ref="L1:P1"/>
    <mergeCell ref="Q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ANOVA </vt:lpstr>
      <vt:lpstr>DATA KIMIA</vt:lpstr>
      <vt:lpstr>HASIL</vt:lpstr>
      <vt:lpstr>DATA SENSORIS asli</vt:lpstr>
      <vt:lpstr>DATA SENSORIS skor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nadia awalina b m</cp:lastModifiedBy>
  <dcterms:created xsi:type="dcterms:W3CDTF">2017-07-30T03:46:35Z</dcterms:created>
  <dcterms:modified xsi:type="dcterms:W3CDTF">2025-07-23T09:40:34Z</dcterms:modified>
</cp:coreProperties>
</file>