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KULIAH\SEMESTER 7\DATA SKRIPSI\"/>
    </mc:Choice>
  </mc:AlternateContent>
  <bookViews>
    <workbookView xWindow="0" yWindow="0" windowWidth="7470" windowHeight="2760" activeTab="1"/>
  </bookViews>
  <sheets>
    <sheet name="ZONA HAMBAT" sheetId="1" r:id="rId1"/>
    <sheet name="RAT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1" l="1"/>
  <c r="C11" i="2" l="1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C22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C2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2" i="2"/>
  <c r="E12" i="2"/>
  <c r="C12" i="2"/>
  <c r="H5" i="1" l="1"/>
  <c r="E14" i="1"/>
  <c r="Q28" i="1" l="1"/>
  <c r="W28" i="1"/>
  <c r="T28" i="1"/>
  <c r="N28" i="1"/>
  <c r="K28" i="1"/>
  <c r="H28" i="1"/>
  <c r="E28" i="1"/>
  <c r="Q27" i="1"/>
  <c r="W27" i="1"/>
  <c r="T27" i="1"/>
  <c r="N27" i="1"/>
  <c r="K27" i="1"/>
  <c r="H27" i="1"/>
  <c r="E27" i="1"/>
  <c r="Q26" i="1"/>
  <c r="W26" i="1"/>
  <c r="T26" i="1"/>
  <c r="N26" i="1"/>
  <c r="K26" i="1"/>
  <c r="H26" i="1"/>
  <c r="E26" i="1"/>
  <c r="Q25" i="1"/>
  <c r="W25" i="1"/>
  <c r="T25" i="1"/>
  <c r="N25" i="1"/>
  <c r="K25" i="1"/>
  <c r="H25" i="1"/>
  <c r="E25" i="1"/>
  <c r="Q24" i="1"/>
  <c r="W24" i="1"/>
  <c r="T24" i="1"/>
  <c r="N24" i="1"/>
  <c r="K24" i="1"/>
  <c r="H24" i="1"/>
  <c r="E24" i="1"/>
  <c r="Q23" i="1"/>
  <c r="W23" i="1"/>
  <c r="T23" i="1"/>
  <c r="N23" i="1"/>
  <c r="K23" i="1"/>
  <c r="H23" i="1"/>
  <c r="E23" i="1"/>
  <c r="Q22" i="1"/>
  <c r="W22" i="1"/>
  <c r="T22" i="1"/>
  <c r="N22" i="1"/>
  <c r="K22" i="1"/>
  <c r="H22" i="1"/>
  <c r="E22" i="1"/>
  <c r="Q21" i="1"/>
  <c r="W21" i="1"/>
  <c r="T21" i="1"/>
  <c r="N21" i="1"/>
  <c r="K21" i="1"/>
  <c r="H21" i="1"/>
  <c r="E21" i="1"/>
  <c r="Q20" i="1"/>
  <c r="Q29" i="1" s="1"/>
  <c r="W20" i="1"/>
  <c r="T20" i="1"/>
  <c r="T29" i="1" s="1"/>
  <c r="N20" i="1"/>
  <c r="N29" i="1" s="1"/>
  <c r="K20" i="1"/>
  <c r="K29" i="1" s="1"/>
  <c r="H20" i="1"/>
  <c r="H29" i="1" s="1"/>
  <c r="E20" i="1"/>
  <c r="E29" i="1" s="1"/>
  <c r="W13" i="1"/>
  <c r="T13" i="1"/>
  <c r="Q13" i="1"/>
  <c r="N13" i="1"/>
  <c r="K13" i="1"/>
  <c r="H13" i="1"/>
  <c r="E13" i="1"/>
  <c r="W12" i="1"/>
  <c r="T12" i="1"/>
  <c r="Q12" i="1"/>
  <c r="N12" i="1"/>
  <c r="K12" i="1"/>
  <c r="H12" i="1"/>
  <c r="E12" i="1"/>
  <c r="W11" i="1"/>
  <c r="T11" i="1"/>
  <c r="Q11" i="1"/>
  <c r="N11" i="1"/>
  <c r="K11" i="1"/>
  <c r="H11" i="1"/>
  <c r="E11" i="1"/>
  <c r="W10" i="1"/>
  <c r="T10" i="1"/>
  <c r="Q10" i="1"/>
  <c r="N10" i="1"/>
  <c r="K10" i="1"/>
  <c r="H10" i="1"/>
  <c r="E10" i="1"/>
  <c r="W9" i="1"/>
  <c r="T9" i="1"/>
  <c r="Q9" i="1"/>
  <c r="N9" i="1"/>
  <c r="K9" i="1"/>
  <c r="H9" i="1"/>
  <c r="E9" i="1"/>
  <c r="W8" i="1"/>
  <c r="T8" i="1"/>
  <c r="Q8" i="1"/>
  <c r="N8" i="1"/>
  <c r="K8" i="1"/>
  <c r="H8" i="1"/>
  <c r="E8" i="1"/>
  <c r="W7" i="1"/>
  <c r="T7" i="1"/>
  <c r="Q7" i="1"/>
  <c r="N7" i="1"/>
  <c r="K7" i="1"/>
  <c r="H7" i="1"/>
  <c r="E7" i="1"/>
  <c r="W6" i="1"/>
  <c r="T6" i="1"/>
  <c r="Q6" i="1"/>
  <c r="N6" i="1"/>
  <c r="K6" i="1"/>
  <c r="H6" i="1"/>
  <c r="E6" i="1"/>
  <c r="W5" i="1"/>
  <c r="W14" i="1" s="1"/>
  <c r="Q5" i="1"/>
  <c r="Q14" i="1" s="1"/>
  <c r="N5" i="1"/>
  <c r="N14" i="1" s="1"/>
  <c r="K5" i="1"/>
  <c r="K14" i="1" s="1"/>
  <c r="H14" i="1"/>
  <c r="E5" i="1"/>
  <c r="T14" i="1" l="1"/>
  <c r="W29" i="1"/>
</calcChain>
</file>

<file path=xl/sharedStrings.xml><?xml version="1.0" encoding="utf-8"?>
<sst xmlns="http://schemas.openxmlformats.org/spreadsheetml/2006/main" count="135" uniqueCount="32">
  <si>
    <t>ALVIN SOCAH AQUADES</t>
  </si>
  <si>
    <t>Hasil Pengamatan</t>
  </si>
  <si>
    <t>Nilai Zona Hambat Setiap Perlakuan (mm)</t>
  </si>
  <si>
    <t>Perlakuan</t>
  </si>
  <si>
    <t>1:2</t>
  </si>
  <si>
    <t>1:5</t>
  </si>
  <si>
    <t>1:20</t>
  </si>
  <si>
    <t>+</t>
  </si>
  <si>
    <t>-</t>
  </si>
  <si>
    <t>-0</t>
  </si>
  <si>
    <t>V</t>
  </si>
  <si>
    <t xml:space="preserve"> H</t>
  </si>
  <si>
    <t>Tot</t>
  </si>
  <si>
    <t>H</t>
  </si>
  <si>
    <t>Sabtu, 21/01/23</t>
  </si>
  <si>
    <t>Minggu, 22/01/23</t>
  </si>
  <si>
    <t>Senin, 23/01/23</t>
  </si>
  <si>
    <t>Rata-rata</t>
  </si>
  <si>
    <t>ALVIN TB AQUADES</t>
  </si>
  <si>
    <t>SOCAH</t>
  </si>
  <si>
    <t>PERLAKUAN</t>
  </si>
  <si>
    <t>PENGULANGAN</t>
  </si>
  <si>
    <t>K+</t>
  </si>
  <si>
    <t>K-</t>
  </si>
  <si>
    <t>K-(0)</t>
  </si>
  <si>
    <t>TAMBAK WEDI</t>
  </si>
  <si>
    <t>24H</t>
  </si>
  <si>
    <t>48H</t>
  </si>
  <si>
    <t>72H</t>
  </si>
  <si>
    <t>STDEVIASI</t>
  </si>
  <si>
    <r>
      <t xml:space="preserve">0.63 </t>
    </r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 xml:space="preserve"> 0.09 mm</t>
    </r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</si>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</sst>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/>
    <xf numFmtId="165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318087</xdr:colOff>
      <xdr:row>37</xdr:row>
      <xdr:rowOff>37941</xdr:rowOff>
    </xdr:from>
    <xdr:to>
      <xdr:col>16</xdr:col>
      <xdr:colOff>6857</xdr:colOff>
      <xdr:row>46</xdr:row>
      <xdr:rowOff>157059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3087" y="6948235"/>
          <a:ext cx="1855241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225294</xdr:colOff>
      <xdr:row>37</xdr:row>
      <xdr:rowOff>53470</xdr:rowOff>
    </xdr:from>
    <xdr:to>
      <xdr:col>10</xdr:col>
      <xdr:colOff>139770</xdr:colOff>
      <xdr:row>46</xdr:row>
      <xdr:rowOff>172588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41" y="6963764"/>
          <a:ext cx="1856829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580736</xdr:colOff>
      <xdr:row>36</xdr:row>
      <xdr:rowOff>181059</xdr:rowOff>
    </xdr:from>
    <xdr:to>
      <xdr:col>3</xdr:col>
      <xdr:colOff>271094</xdr:colOff>
      <xdr:row>46</xdr:row>
      <xdr:rowOff>113412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36" y="6904588"/>
          <a:ext cx="1856829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589222</xdr:colOff>
      <xdr:row>25</xdr:row>
      <xdr:rowOff>137999</xdr:rowOff>
    </xdr:from>
    <xdr:to>
      <xdr:col>8</xdr:col>
      <xdr:colOff>99112</xdr:colOff>
      <xdr:row>35</xdr:row>
      <xdr:rowOff>70352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222" y="4807117"/>
          <a:ext cx="3301214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130735</xdr:colOff>
      <xdr:row>26</xdr:row>
      <xdr:rowOff>0</xdr:rowOff>
    </xdr:from>
    <xdr:to>
      <xdr:col>16</xdr:col>
      <xdr:colOff>46429</xdr:colOff>
      <xdr:row>35</xdr:row>
      <xdr:rowOff>118707</xdr:rowOff>
    </xdr:to>
    <xdr:pic>
      <xdr:nvPicPr>
        <xdr:cNvPr id="9" name="Picture 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35" y="4855882"/>
          <a:ext cx="2399665" cy="1799590"/>
        </a:xfrm>
        <a:prstGeom prst="rect">
          <a:avLst/>
        </a:prstGeom>
      </xdr:spPr>
    </xdr:pic>
    <xdr:clientData/>
  </xdr:twoCellAnchor>
  <xdr:twoCellAnchor editAs="oneCell">
    <xdr:from>
      <xdr:col>16</xdr:col>
      <xdr:colOff>317499</xdr:colOff>
      <xdr:row>26</xdr:row>
      <xdr:rowOff>74706</xdr:rowOff>
    </xdr:from>
    <xdr:to>
      <xdr:col>23</xdr:col>
      <xdr:colOff>363929</xdr:colOff>
      <xdr:row>36</xdr:row>
      <xdr:rowOff>6649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8970" y="4930588"/>
          <a:ext cx="2399665" cy="1799590"/>
        </a:xfrm>
        <a:prstGeom prst="rect">
          <a:avLst/>
        </a:prstGeom>
      </xdr:spPr>
    </xdr:pic>
    <xdr:clientData/>
  </xdr:twoCellAnchor>
  <xdr:twoCellAnchor editAs="oneCell">
    <xdr:from>
      <xdr:col>16</xdr:col>
      <xdr:colOff>242793</xdr:colOff>
      <xdr:row>37</xdr:row>
      <xdr:rowOff>56030</xdr:rowOff>
    </xdr:from>
    <xdr:to>
      <xdr:col>24</xdr:col>
      <xdr:colOff>466650</xdr:colOff>
      <xdr:row>46</xdr:row>
      <xdr:rowOff>176643</xdr:rowOff>
    </xdr:to>
    <xdr:pic>
      <xdr:nvPicPr>
        <xdr:cNvPr id="11" name="Picture 10"/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3" r="-425"/>
        <a:stretch/>
      </xdr:blipFill>
      <xdr:spPr bwMode="auto">
        <a:xfrm rot="10800000">
          <a:off x="6854264" y="6966324"/>
          <a:ext cx="3193415" cy="18014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466911</xdr:colOff>
      <xdr:row>48</xdr:row>
      <xdr:rowOff>130735</xdr:rowOff>
    </xdr:from>
    <xdr:to>
      <xdr:col>5</xdr:col>
      <xdr:colOff>288737</xdr:colOff>
      <xdr:row>58</xdr:row>
      <xdr:rowOff>64583</xdr:rowOff>
    </xdr:to>
    <xdr:pic>
      <xdr:nvPicPr>
        <xdr:cNvPr id="12" name="Picture 11"/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" r="13116"/>
        <a:stretch/>
      </xdr:blipFill>
      <xdr:spPr bwMode="auto">
        <a:xfrm>
          <a:off x="466911" y="9095441"/>
          <a:ext cx="2660650" cy="18014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93381</xdr:colOff>
      <xdr:row>48</xdr:row>
      <xdr:rowOff>112059</xdr:rowOff>
    </xdr:from>
    <xdr:to>
      <xdr:col>14</xdr:col>
      <xdr:colOff>66674</xdr:colOff>
      <xdr:row>58</xdr:row>
      <xdr:rowOff>45907</xdr:rowOff>
    </xdr:to>
    <xdr:pic>
      <xdr:nvPicPr>
        <xdr:cNvPr id="13" name="Picture 12"/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647"/>
        <a:stretch/>
      </xdr:blipFill>
      <xdr:spPr bwMode="auto">
        <a:xfrm>
          <a:off x="3249705" y="9076765"/>
          <a:ext cx="2606675" cy="18014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261470</xdr:colOff>
      <xdr:row>48</xdr:row>
      <xdr:rowOff>112059</xdr:rowOff>
    </xdr:from>
    <xdr:to>
      <xdr:col>21</xdr:col>
      <xdr:colOff>121135</xdr:colOff>
      <xdr:row>58</xdr:row>
      <xdr:rowOff>44002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176" y="9076765"/>
          <a:ext cx="2399665" cy="1799590"/>
        </a:xfrm>
        <a:prstGeom prst="rect">
          <a:avLst/>
        </a:prstGeom>
      </xdr:spPr>
    </xdr:pic>
    <xdr:clientData/>
  </xdr:twoCellAnchor>
  <xdr:twoCellAnchor editAs="oneCell">
    <xdr:from>
      <xdr:col>22</xdr:col>
      <xdr:colOff>1250</xdr:colOff>
      <xdr:row>48</xdr:row>
      <xdr:rowOff>54779</xdr:rowOff>
    </xdr:from>
    <xdr:to>
      <xdr:col>25</xdr:col>
      <xdr:colOff>54478</xdr:colOff>
      <xdr:row>59</xdr:row>
      <xdr:rowOff>17127</xdr:rowOff>
    </xdr:to>
    <xdr:pic>
      <xdr:nvPicPr>
        <xdr:cNvPr id="15" name="Picture 14"/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78"/>
        <a:stretch/>
      </xdr:blipFill>
      <xdr:spPr bwMode="auto">
        <a:xfrm rot="5400000">
          <a:off x="8441764" y="9226177"/>
          <a:ext cx="2016760" cy="1603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opLeftCell="A2" zoomScale="77" zoomScaleNormal="77" workbookViewId="0">
      <selection activeCell="R20" sqref="R20:S28"/>
    </sheetView>
  </sheetViews>
  <sheetFormatPr defaultRowHeight="15" x14ac:dyDescent="0.25"/>
  <cols>
    <col min="1" max="1" width="22.5703125" bestFit="1" customWidth="1"/>
    <col min="18" max="20" width="9.140625" customWidth="1"/>
  </cols>
  <sheetData>
    <row r="1" spans="1:2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3" x14ac:dyDescent="0.25">
      <c r="A2" t="s">
        <v>1</v>
      </c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3" x14ac:dyDescent="0.25">
      <c r="A3" s="24" t="s">
        <v>3</v>
      </c>
      <c r="B3" s="24"/>
      <c r="C3" s="27">
        <v>0</v>
      </c>
      <c r="D3" s="27"/>
      <c r="E3" s="27"/>
      <c r="F3" s="25" t="s">
        <v>4</v>
      </c>
      <c r="G3" s="25"/>
      <c r="H3" s="25"/>
      <c r="I3" s="25" t="s">
        <v>5</v>
      </c>
      <c r="J3" s="25"/>
      <c r="K3" s="25"/>
      <c r="L3" s="25" t="s">
        <v>6</v>
      </c>
      <c r="M3" s="25"/>
      <c r="N3" s="25"/>
      <c r="O3" s="25" t="s">
        <v>7</v>
      </c>
      <c r="P3" s="25"/>
      <c r="Q3" s="25"/>
      <c r="R3" s="25" t="s">
        <v>8</v>
      </c>
      <c r="S3" s="25"/>
      <c r="T3" s="25"/>
      <c r="U3" s="25" t="s">
        <v>9</v>
      </c>
      <c r="V3" s="25"/>
      <c r="W3" s="25"/>
    </row>
    <row r="4" spans="1:23" x14ac:dyDescent="0.25">
      <c r="A4" s="24"/>
      <c r="B4" s="24"/>
      <c r="C4" s="3" t="s">
        <v>10</v>
      </c>
      <c r="D4" s="3" t="s">
        <v>11</v>
      </c>
      <c r="E4" s="3" t="s">
        <v>12</v>
      </c>
      <c r="F4" s="3" t="s">
        <v>10</v>
      </c>
      <c r="G4" s="3" t="s">
        <v>13</v>
      </c>
      <c r="H4" s="3" t="s">
        <v>12</v>
      </c>
      <c r="I4" s="4" t="s">
        <v>10</v>
      </c>
      <c r="J4" s="4" t="s">
        <v>13</v>
      </c>
      <c r="K4" s="4" t="s">
        <v>12</v>
      </c>
      <c r="L4" s="4" t="s">
        <v>10</v>
      </c>
      <c r="M4" s="4" t="s">
        <v>13</v>
      </c>
      <c r="N4" s="4" t="s">
        <v>12</v>
      </c>
      <c r="O4" s="4" t="s">
        <v>10</v>
      </c>
      <c r="P4" s="4" t="s">
        <v>13</v>
      </c>
      <c r="Q4" s="4" t="s">
        <v>12</v>
      </c>
      <c r="R4" s="4" t="s">
        <v>10</v>
      </c>
      <c r="S4" s="4" t="s">
        <v>13</v>
      </c>
      <c r="T4" s="4" t="s">
        <v>12</v>
      </c>
      <c r="U4" s="4" t="s">
        <v>10</v>
      </c>
      <c r="V4" s="4" t="s">
        <v>13</v>
      </c>
      <c r="W4" s="4" t="s">
        <v>12</v>
      </c>
    </row>
    <row r="5" spans="1:23" x14ac:dyDescent="0.25">
      <c r="A5" s="24" t="s">
        <v>14</v>
      </c>
      <c r="B5" s="5">
        <v>1</v>
      </c>
      <c r="C5" s="3">
        <v>6.6</v>
      </c>
      <c r="D5" s="3">
        <v>6.4</v>
      </c>
      <c r="E5" s="3">
        <f>((C5-6)+(D5-6))/2</f>
        <v>0.5</v>
      </c>
      <c r="F5" s="3">
        <v>6.5</v>
      </c>
      <c r="G5" s="3">
        <v>6.4</v>
      </c>
      <c r="H5" s="3">
        <f>((F5-6)+(G5-6))/2</f>
        <v>0.45000000000000018</v>
      </c>
      <c r="I5" s="6">
        <v>6.3</v>
      </c>
      <c r="J5" s="6">
        <v>6.3</v>
      </c>
      <c r="K5" s="6">
        <f>((I5-6)+(J5-6))/2</f>
        <v>0.29999999999999982</v>
      </c>
      <c r="L5" s="3">
        <v>6.4</v>
      </c>
      <c r="M5" s="3">
        <v>6.4</v>
      </c>
      <c r="N5" s="3">
        <f>((L5-6)+(M5-6))/2</f>
        <v>0.40000000000000036</v>
      </c>
      <c r="O5" s="3">
        <v>32.200000000000003</v>
      </c>
      <c r="P5" s="3">
        <v>29.4</v>
      </c>
      <c r="Q5" s="3">
        <f>((O5-6)+(P5-6))/2</f>
        <v>24.8</v>
      </c>
      <c r="R5" s="3">
        <v>6</v>
      </c>
      <c r="S5" s="3">
        <v>6</v>
      </c>
      <c r="T5" s="3">
        <f>((R5-6)+(S5-6))/2</f>
        <v>0</v>
      </c>
      <c r="U5" s="3">
        <v>6</v>
      </c>
      <c r="V5" s="3">
        <v>6</v>
      </c>
      <c r="W5" s="3">
        <f>((U5-6)+(V5-6))/2</f>
        <v>0</v>
      </c>
    </row>
    <row r="6" spans="1:23" x14ac:dyDescent="0.25">
      <c r="A6" s="24"/>
      <c r="B6" s="5">
        <v>2</v>
      </c>
      <c r="C6" s="3">
        <v>6.8</v>
      </c>
      <c r="D6" s="3">
        <v>6.6</v>
      </c>
      <c r="E6" s="3">
        <f t="shared" ref="E6:E13" si="0">((C6-6)+(D6-6))/2</f>
        <v>0.69999999999999973</v>
      </c>
      <c r="F6" s="3">
        <v>7.3</v>
      </c>
      <c r="G6" s="3">
        <v>6.8</v>
      </c>
      <c r="H6" s="3">
        <f t="shared" ref="H6:H13" si="1">((F6-6)+(G6-6))/2</f>
        <v>1.0499999999999998</v>
      </c>
      <c r="I6" s="6">
        <v>6.5</v>
      </c>
      <c r="J6" s="6">
        <v>6.7</v>
      </c>
      <c r="K6" s="6">
        <f t="shared" ref="K6:K13" si="2">((I6-6)+(J6-6))/2</f>
        <v>0.60000000000000009</v>
      </c>
      <c r="L6" s="3">
        <v>7.1</v>
      </c>
      <c r="M6" s="3">
        <v>6.7</v>
      </c>
      <c r="N6" s="3">
        <f t="shared" ref="N6:N13" si="3">((L6-6)+(M6-6))/2</f>
        <v>0.89999999999999991</v>
      </c>
      <c r="O6" s="3">
        <v>31.3</v>
      </c>
      <c r="P6" s="3">
        <v>31.5</v>
      </c>
      <c r="Q6" s="3">
        <f t="shared" ref="Q6:Q13" si="4">((O6-6)+(P6-6))/2</f>
        <v>25.4</v>
      </c>
      <c r="R6" s="3">
        <v>6</v>
      </c>
      <c r="S6" s="3">
        <v>6</v>
      </c>
      <c r="T6" s="3">
        <f t="shared" ref="T6:T13" si="5">((R6-6)+(S6-6))/2</f>
        <v>0</v>
      </c>
      <c r="U6" s="3">
        <v>6</v>
      </c>
      <c r="V6" s="3">
        <v>6</v>
      </c>
      <c r="W6" s="3">
        <f t="shared" ref="W6:W13" si="6">((U6-6)+(V6-6))/2</f>
        <v>0</v>
      </c>
    </row>
    <row r="7" spans="1:23" x14ac:dyDescent="0.25">
      <c r="A7" s="24"/>
      <c r="B7" s="5">
        <v>3</v>
      </c>
      <c r="C7" s="3">
        <v>6.7</v>
      </c>
      <c r="D7" s="3">
        <v>6.7</v>
      </c>
      <c r="E7" s="3">
        <f t="shared" si="0"/>
        <v>0.70000000000000018</v>
      </c>
      <c r="F7" s="3">
        <v>7.2</v>
      </c>
      <c r="G7" s="3">
        <v>6.8</v>
      </c>
      <c r="H7" s="3">
        <f t="shared" si="1"/>
        <v>1</v>
      </c>
      <c r="I7" s="6">
        <v>6.3</v>
      </c>
      <c r="J7" s="6">
        <v>6.3</v>
      </c>
      <c r="K7" s="6">
        <f t="shared" si="2"/>
        <v>0.29999999999999982</v>
      </c>
      <c r="L7" s="3">
        <v>7.3</v>
      </c>
      <c r="M7" s="3">
        <v>7.1</v>
      </c>
      <c r="N7" s="3">
        <f t="shared" si="3"/>
        <v>1.1999999999999997</v>
      </c>
      <c r="O7" s="3">
        <v>32.1</v>
      </c>
      <c r="P7" s="3">
        <v>29.5</v>
      </c>
      <c r="Q7" s="3">
        <f t="shared" si="4"/>
        <v>24.8</v>
      </c>
      <c r="R7" s="3">
        <v>6</v>
      </c>
      <c r="S7" s="3">
        <v>6</v>
      </c>
      <c r="T7" s="3">
        <f t="shared" si="5"/>
        <v>0</v>
      </c>
      <c r="U7" s="3">
        <v>6</v>
      </c>
      <c r="V7" s="3">
        <v>6</v>
      </c>
      <c r="W7" s="3">
        <f t="shared" si="6"/>
        <v>0</v>
      </c>
    </row>
    <row r="8" spans="1:23" x14ac:dyDescent="0.25">
      <c r="A8" s="24" t="s">
        <v>15</v>
      </c>
      <c r="B8" s="5">
        <v>1</v>
      </c>
      <c r="C8" s="3">
        <v>6.4</v>
      </c>
      <c r="D8" s="3">
        <v>6.4</v>
      </c>
      <c r="E8" s="3">
        <f t="shared" si="0"/>
        <v>0.40000000000000036</v>
      </c>
      <c r="F8" s="3">
        <v>6.7</v>
      </c>
      <c r="G8" s="3">
        <v>6.7</v>
      </c>
      <c r="H8" s="3">
        <f t="shared" si="1"/>
        <v>0.70000000000000018</v>
      </c>
      <c r="I8" s="6">
        <v>6.7</v>
      </c>
      <c r="J8" s="6">
        <v>6.6</v>
      </c>
      <c r="K8" s="6">
        <f t="shared" si="2"/>
        <v>0.64999999999999991</v>
      </c>
      <c r="L8" s="3">
        <v>6.8</v>
      </c>
      <c r="M8" s="3">
        <v>6.5</v>
      </c>
      <c r="N8" s="3">
        <f t="shared" si="3"/>
        <v>0.64999999999999991</v>
      </c>
      <c r="O8" s="3">
        <v>31.8</v>
      </c>
      <c r="P8" s="3">
        <v>30.9</v>
      </c>
      <c r="Q8" s="3">
        <f t="shared" si="4"/>
        <v>25.35</v>
      </c>
      <c r="R8" s="3">
        <v>6</v>
      </c>
      <c r="S8" s="3">
        <v>6</v>
      </c>
      <c r="T8" s="3">
        <f t="shared" si="5"/>
        <v>0</v>
      </c>
      <c r="U8" s="3">
        <v>6</v>
      </c>
      <c r="V8" s="3">
        <v>6</v>
      </c>
      <c r="W8" s="3">
        <f t="shared" si="6"/>
        <v>0</v>
      </c>
    </row>
    <row r="9" spans="1:23" x14ac:dyDescent="0.25">
      <c r="A9" s="24"/>
      <c r="B9" s="5">
        <v>2</v>
      </c>
      <c r="C9" s="3">
        <v>6.5</v>
      </c>
      <c r="D9" s="3">
        <v>6.8</v>
      </c>
      <c r="E9" s="3">
        <f t="shared" si="0"/>
        <v>0.64999999999999991</v>
      </c>
      <c r="F9" s="3">
        <v>6.2</v>
      </c>
      <c r="G9" s="3">
        <v>6.3</v>
      </c>
      <c r="H9" s="3">
        <f t="shared" si="1"/>
        <v>0.25</v>
      </c>
      <c r="I9" s="6">
        <v>6.4</v>
      </c>
      <c r="J9" s="6">
        <v>6.5</v>
      </c>
      <c r="K9" s="6">
        <f t="shared" si="2"/>
        <v>0.45000000000000018</v>
      </c>
      <c r="L9" s="3">
        <v>7.1</v>
      </c>
      <c r="M9" s="3">
        <v>7.3</v>
      </c>
      <c r="N9" s="3">
        <f t="shared" si="3"/>
        <v>1.1999999999999997</v>
      </c>
      <c r="O9" s="3">
        <v>32</v>
      </c>
      <c r="P9" s="3">
        <v>31.5</v>
      </c>
      <c r="Q9" s="3">
        <f t="shared" si="4"/>
        <v>25.75</v>
      </c>
      <c r="R9" s="3">
        <v>6</v>
      </c>
      <c r="S9" s="3">
        <v>6</v>
      </c>
      <c r="T9" s="3">
        <f t="shared" si="5"/>
        <v>0</v>
      </c>
      <c r="U9" s="3">
        <v>6</v>
      </c>
      <c r="V9" s="3">
        <v>6</v>
      </c>
      <c r="W9" s="3">
        <f t="shared" si="6"/>
        <v>0</v>
      </c>
    </row>
    <row r="10" spans="1:23" x14ac:dyDescent="0.25">
      <c r="A10" s="24"/>
      <c r="B10" s="5">
        <v>3</v>
      </c>
      <c r="C10" s="3">
        <v>6.7</v>
      </c>
      <c r="D10" s="3">
        <v>6.5</v>
      </c>
      <c r="E10" s="3">
        <f t="shared" si="0"/>
        <v>0.60000000000000009</v>
      </c>
      <c r="F10" s="3">
        <v>7.6</v>
      </c>
      <c r="G10" s="3">
        <v>7.1</v>
      </c>
      <c r="H10" s="3">
        <f t="shared" si="1"/>
        <v>1.3499999999999996</v>
      </c>
      <c r="I10" s="6">
        <v>6.2</v>
      </c>
      <c r="J10" s="6">
        <v>6.3</v>
      </c>
      <c r="K10" s="6">
        <f t="shared" si="2"/>
        <v>0.25</v>
      </c>
      <c r="L10" s="3">
        <v>7.6</v>
      </c>
      <c r="M10" s="3">
        <v>7.3</v>
      </c>
      <c r="N10" s="3">
        <f t="shared" si="3"/>
        <v>1.4499999999999997</v>
      </c>
      <c r="O10" s="3">
        <v>30.1</v>
      </c>
      <c r="P10" s="3">
        <v>29.1</v>
      </c>
      <c r="Q10" s="3">
        <f t="shared" si="4"/>
        <v>23.6</v>
      </c>
      <c r="R10" s="3">
        <v>6</v>
      </c>
      <c r="S10" s="3">
        <v>6</v>
      </c>
      <c r="T10" s="3">
        <f t="shared" si="5"/>
        <v>0</v>
      </c>
      <c r="U10" s="3">
        <v>6</v>
      </c>
      <c r="V10" s="3">
        <v>6</v>
      </c>
      <c r="W10" s="3">
        <f t="shared" si="6"/>
        <v>0</v>
      </c>
    </row>
    <row r="11" spans="1:23" x14ac:dyDescent="0.25">
      <c r="A11" s="24" t="s">
        <v>16</v>
      </c>
      <c r="B11" s="5">
        <v>1</v>
      </c>
      <c r="C11" s="3">
        <v>6</v>
      </c>
      <c r="D11" s="3">
        <v>6.5</v>
      </c>
      <c r="E11" s="3">
        <f t="shared" si="0"/>
        <v>0.25</v>
      </c>
      <c r="F11" s="3">
        <v>6.6</v>
      </c>
      <c r="G11" s="3">
        <v>6.4</v>
      </c>
      <c r="H11" s="3">
        <f t="shared" si="1"/>
        <v>0.5</v>
      </c>
      <c r="I11" s="6">
        <v>6.7</v>
      </c>
      <c r="J11" s="6">
        <v>6.5</v>
      </c>
      <c r="K11" s="6">
        <f t="shared" si="2"/>
        <v>0.60000000000000009</v>
      </c>
      <c r="L11" s="3">
        <v>6.6</v>
      </c>
      <c r="M11" s="3">
        <v>6.3</v>
      </c>
      <c r="N11" s="3">
        <f t="shared" si="3"/>
        <v>0.44999999999999973</v>
      </c>
      <c r="O11" s="3">
        <v>30</v>
      </c>
      <c r="P11" s="3">
        <v>29.4</v>
      </c>
      <c r="Q11" s="3">
        <f t="shared" si="4"/>
        <v>23.7</v>
      </c>
      <c r="R11" s="3">
        <v>6</v>
      </c>
      <c r="S11" s="3">
        <v>6</v>
      </c>
      <c r="T11" s="3">
        <f t="shared" si="5"/>
        <v>0</v>
      </c>
      <c r="U11" s="3">
        <v>6</v>
      </c>
      <c r="V11" s="3">
        <v>6</v>
      </c>
      <c r="W11" s="3">
        <f t="shared" si="6"/>
        <v>0</v>
      </c>
    </row>
    <row r="12" spans="1:23" x14ac:dyDescent="0.25">
      <c r="A12" s="24"/>
      <c r="B12" s="5">
        <v>2</v>
      </c>
      <c r="C12" s="3">
        <v>6.4</v>
      </c>
      <c r="D12" s="3">
        <v>6.2</v>
      </c>
      <c r="E12" s="3">
        <f t="shared" si="0"/>
        <v>0.30000000000000027</v>
      </c>
      <c r="F12" s="3">
        <v>6.6</v>
      </c>
      <c r="G12" s="3">
        <v>6.5</v>
      </c>
      <c r="H12" s="3">
        <f t="shared" si="1"/>
        <v>0.54999999999999982</v>
      </c>
      <c r="I12" s="6">
        <v>6.4</v>
      </c>
      <c r="J12" s="6">
        <v>6.4</v>
      </c>
      <c r="K12" s="6">
        <f t="shared" si="2"/>
        <v>0.40000000000000036</v>
      </c>
      <c r="L12" s="3">
        <v>6.8</v>
      </c>
      <c r="M12" s="3">
        <v>6.7</v>
      </c>
      <c r="N12" s="3">
        <f t="shared" si="3"/>
        <v>0.75</v>
      </c>
      <c r="O12" s="3">
        <v>30.9</v>
      </c>
      <c r="P12" s="3">
        <v>28</v>
      </c>
      <c r="Q12" s="3">
        <f t="shared" si="4"/>
        <v>23.45</v>
      </c>
      <c r="R12" s="3">
        <v>6</v>
      </c>
      <c r="S12" s="3">
        <v>6</v>
      </c>
      <c r="T12" s="3">
        <f t="shared" si="5"/>
        <v>0</v>
      </c>
      <c r="U12" s="3">
        <v>6</v>
      </c>
      <c r="V12" s="3">
        <v>6</v>
      </c>
      <c r="W12" s="3">
        <f t="shared" si="6"/>
        <v>0</v>
      </c>
    </row>
    <row r="13" spans="1:23" x14ac:dyDescent="0.25">
      <c r="A13" s="24"/>
      <c r="B13" s="5">
        <v>3</v>
      </c>
      <c r="C13" s="3">
        <v>6.5</v>
      </c>
      <c r="D13" s="3">
        <v>6.5</v>
      </c>
      <c r="E13" s="3">
        <f t="shared" si="0"/>
        <v>0.5</v>
      </c>
      <c r="F13" s="3">
        <v>6.7</v>
      </c>
      <c r="G13" s="3">
        <v>6.7</v>
      </c>
      <c r="H13" s="3">
        <f t="shared" si="1"/>
        <v>0.70000000000000018</v>
      </c>
      <c r="I13" s="6">
        <v>6.5</v>
      </c>
      <c r="J13" s="6">
        <v>6.3</v>
      </c>
      <c r="K13" s="6">
        <f t="shared" si="2"/>
        <v>0.39999999999999991</v>
      </c>
      <c r="L13" s="3">
        <v>7.3</v>
      </c>
      <c r="M13" s="3">
        <v>6.8</v>
      </c>
      <c r="N13" s="3">
        <f t="shared" si="3"/>
        <v>1.0499999999999998</v>
      </c>
      <c r="O13" s="3">
        <v>29.1</v>
      </c>
      <c r="P13" s="3">
        <v>29</v>
      </c>
      <c r="Q13" s="3">
        <f t="shared" si="4"/>
        <v>23.05</v>
      </c>
      <c r="R13" s="3">
        <v>6</v>
      </c>
      <c r="S13" s="3">
        <v>6</v>
      </c>
      <c r="T13" s="3">
        <f t="shared" si="5"/>
        <v>0</v>
      </c>
      <c r="U13" s="3">
        <v>6</v>
      </c>
      <c r="V13" s="3">
        <v>6</v>
      </c>
      <c r="W13" s="3">
        <f t="shared" si="6"/>
        <v>0</v>
      </c>
    </row>
    <row r="14" spans="1:23" x14ac:dyDescent="0.25">
      <c r="A14" t="s">
        <v>17</v>
      </c>
      <c r="C14" s="2"/>
      <c r="E14" s="2">
        <f>AVERAGE(E5:E13)</f>
        <v>0.51111111111111118</v>
      </c>
      <c r="H14" s="2">
        <f>AVERAGE(H5:H13)</f>
        <v>0.72777777777777775</v>
      </c>
      <c r="I14" s="2"/>
      <c r="J14" s="2"/>
      <c r="K14" s="2">
        <f>AVERAGE(K5:K13)</f>
        <v>0.43888888888888888</v>
      </c>
      <c r="L14" s="2"/>
      <c r="M14" s="2"/>
      <c r="N14" s="2">
        <f>AVERAGE(N5:N13)</f>
        <v>0.89444444444444415</v>
      </c>
      <c r="O14" s="2"/>
      <c r="P14" s="2"/>
      <c r="Q14" s="2">
        <f>AVERAGE(Q5:Q13)</f>
        <v>24.43333333333333</v>
      </c>
      <c r="R14" s="2"/>
      <c r="S14" s="2"/>
      <c r="T14" s="2">
        <f>AVERAGE(T5:T13)</f>
        <v>0</v>
      </c>
      <c r="W14">
        <f>AVERAGE(W5:W13)</f>
        <v>0</v>
      </c>
    </row>
    <row r="16" spans="1:23" x14ac:dyDescent="0.25">
      <c r="A16" s="1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3" x14ac:dyDescent="0.25">
      <c r="A17" t="s">
        <v>1</v>
      </c>
      <c r="B17" s="26" t="s">
        <v>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23" x14ac:dyDescent="0.25">
      <c r="A18" s="24" t="s">
        <v>3</v>
      </c>
      <c r="B18" s="24"/>
      <c r="C18" s="27">
        <v>0</v>
      </c>
      <c r="D18" s="27"/>
      <c r="E18" s="27"/>
      <c r="F18" s="25" t="s">
        <v>4</v>
      </c>
      <c r="G18" s="25"/>
      <c r="H18" s="25"/>
      <c r="I18" s="25" t="s">
        <v>5</v>
      </c>
      <c r="J18" s="25"/>
      <c r="K18" s="25"/>
      <c r="L18" s="25" t="s">
        <v>6</v>
      </c>
      <c r="M18" s="25"/>
      <c r="N18" s="25"/>
      <c r="O18" s="27" t="s">
        <v>7</v>
      </c>
      <c r="P18" s="27"/>
      <c r="Q18" s="27"/>
      <c r="R18" s="25" t="s">
        <v>8</v>
      </c>
      <c r="S18" s="25"/>
      <c r="T18" s="25"/>
      <c r="U18" s="25" t="s">
        <v>9</v>
      </c>
      <c r="V18" s="25"/>
      <c r="W18" s="25"/>
    </row>
    <row r="19" spans="1:23" x14ac:dyDescent="0.25">
      <c r="A19" s="24"/>
      <c r="B19" s="24"/>
      <c r="C19" s="3" t="s">
        <v>10</v>
      </c>
      <c r="D19" s="3" t="s">
        <v>11</v>
      </c>
      <c r="E19" s="3" t="s">
        <v>12</v>
      </c>
      <c r="F19" s="3" t="s">
        <v>10</v>
      </c>
      <c r="G19" s="3" t="s">
        <v>13</v>
      </c>
      <c r="H19" s="3" t="s">
        <v>12</v>
      </c>
      <c r="I19" s="4" t="s">
        <v>10</v>
      </c>
      <c r="J19" s="4" t="s">
        <v>13</v>
      </c>
      <c r="K19" s="4" t="s">
        <v>12</v>
      </c>
      <c r="L19" s="4" t="s">
        <v>10</v>
      </c>
      <c r="M19" s="4" t="s">
        <v>13</v>
      </c>
      <c r="N19" s="4" t="s">
        <v>12</v>
      </c>
      <c r="O19" s="4" t="s">
        <v>10</v>
      </c>
      <c r="P19" s="4" t="s">
        <v>13</v>
      </c>
      <c r="Q19" s="4" t="s">
        <v>12</v>
      </c>
      <c r="R19" s="4" t="s">
        <v>10</v>
      </c>
      <c r="S19" s="4" t="s">
        <v>13</v>
      </c>
      <c r="T19" s="4" t="s">
        <v>12</v>
      </c>
      <c r="U19" s="4" t="s">
        <v>10</v>
      </c>
      <c r="V19" s="4" t="s">
        <v>13</v>
      </c>
      <c r="W19" s="4" t="s">
        <v>12</v>
      </c>
    </row>
    <row r="20" spans="1:23" x14ac:dyDescent="0.25">
      <c r="A20" s="24" t="s">
        <v>14</v>
      </c>
      <c r="B20" s="5">
        <v>1</v>
      </c>
      <c r="C20" s="3">
        <v>6.5</v>
      </c>
      <c r="D20" s="3">
        <v>6.5</v>
      </c>
      <c r="E20" s="3">
        <f>((C20-6)+(D20-6))/2</f>
        <v>0.5</v>
      </c>
      <c r="F20" s="3">
        <v>6.4</v>
      </c>
      <c r="G20" s="3">
        <v>6.4</v>
      </c>
      <c r="H20" s="3">
        <f>((F20-6)+(G20-6))/2</f>
        <v>0.40000000000000036</v>
      </c>
      <c r="I20" s="6">
        <v>6.9</v>
      </c>
      <c r="J20" s="6">
        <v>6.8</v>
      </c>
      <c r="K20" s="6">
        <f>((I20-6)+(J20-6))/2</f>
        <v>0.85000000000000009</v>
      </c>
      <c r="L20" s="3">
        <v>7</v>
      </c>
      <c r="M20" s="3">
        <v>6.8</v>
      </c>
      <c r="N20" s="3">
        <f>((L20-6)+(M20-6))/2</f>
        <v>0.89999999999999991</v>
      </c>
      <c r="O20" s="3">
        <v>27.4</v>
      </c>
      <c r="P20" s="3">
        <v>27</v>
      </c>
      <c r="Q20" s="3">
        <f>((O20-6)+(P20-6))/2</f>
        <v>21.2</v>
      </c>
      <c r="R20" s="3">
        <v>6</v>
      </c>
      <c r="S20" s="3">
        <v>6</v>
      </c>
      <c r="T20" s="3">
        <f>((R20-6)+(S20-6))/2</f>
        <v>0</v>
      </c>
      <c r="U20" s="3">
        <v>6</v>
      </c>
      <c r="V20" s="3">
        <v>6</v>
      </c>
      <c r="W20" s="3">
        <f>((U20-6)+(V20-6))/2</f>
        <v>0</v>
      </c>
    </row>
    <row r="21" spans="1:23" x14ac:dyDescent="0.25">
      <c r="A21" s="24"/>
      <c r="B21" s="5">
        <v>2</v>
      </c>
      <c r="C21" s="3">
        <v>6.9</v>
      </c>
      <c r="D21" s="3">
        <v>6.8</v>
      </c>
      <c r="E21" s="3">
        <f t="shared" ref="E21:E28" si="7">((C21-6)+(D21-6))/2</f>
        <v>0.85000000000000009</v>
      </c>
      <c r="F21" s="3">
        <v>6.8</v>
      </c>
      <c r="G21" s="3">
        <v>7</v>
      </c>
      <c r="H21" s="3">
        <f t="shared" ref="H21:H28" si="8">((F21-6)+(G21-6))/2</f>
        <v>0.89999999999999991</v>
      </c>
      <c r="I21" s="6">
        <v>6.8</v>
      </c>
      <c r="J21" s="6">
        <v>6.3</v>
      </c>
      <c r="K21" s="6">
        <f t="shared" ref="K21:K28" si="9">((I21-6)+(J21-6))/2</f>
        <v>0.54999999999999982</v>
      </c>
      <c r="L21" s="3">
        <v>7</v>
      </c>
      <c r="M21" s="3">
        <v>7.2</v>
      </c>
      <c r="N21" s="3">
        <f t="shared" ref="N21:N28" si="10">((L21-6)+(M21-6))/2</f>
        <v>1.1000000000000001</v>
      </c>
      <c r="O21" s="3">
        <v>30.6</v>
      </c>
      <c r="P21" s="3">
        <v>28.9</v>
      </c>
      <c r="Q21" s="3">
        <f t="shared" ref="Q21:Q28" si="11">((O21-6)+(P21-6))/2</f>
        <v>23.75</v>
      </c>
      <c r="R21" s="3">
        <v>6</v>
      </c>
      <c r="S21" s="3">
        <v>6</v>
      </c>
      <c r="T21" s="3">
        <f t="shared" ref="T21:T28" si="12">((R21-6)+(S21-6))/2</f>
        <v>0</v>
      </c>
      <c r="U21" s="3">
        <v>6</v>
      </c>
      <c r="V21" s="3">
        <v>6</v>
      </c>
      <c r="W21" s="3">
        <f t="shared" ref="W21:W28" si="13">((U21-6)+(V21-6))/2</f>
        <v>0</v>
      </c>
    </row>
    <row r="22" spans="1:23" x14ac:dyDescent="0.25">
      <c r="A22" s="24"/>
      <c r="B22" s="5">
        <v>3</v>
      </c>
      <c r="C22" s="3">
        <v>6.9</v>
      </c>
      <c r="D22" s="3">
        <v>6.9</v>
      </c>
      <c r="E22" s="3">
        <f t="shared" si="7"/>
        <v>0.90000000000000036</v>
      </c>
      <c r="F22" s="7">
        <v>7.1</v>
      </c>
      <c r="G22" s="3">
        <v>6.6</v>
      </c>
      <c r="H22" s="3">
        <f t="shared" si="8"/>
        <v>0.84999999999999964</v>
      </c>
      <c r="I22" s="6">
        <v>7.1</v>
      </c>
      <c r="J22" s="6">
        <v>7.1</v>
      </c>
      <c r="K22" s="6">
        <f t="shared" si="9"/>
        <v>1.0999999999999996</v>
      </c>
      <c r="L22" s="3">
        <v>7.2</v>
      </c>
      <c r="M22" s="3">
        <v>7.5</v>
      </c>
      <c r="N22" s="3">
        <f t="shared" si="10"/>
        <v>1.35</v>
      </c>
      <c r="O22" s="3">
        <v>26.5</v>
      </c>
      <c r="P22" s="3">
        <v>25.6</v>
      </c>
      <c r="Q22" s="3">
        <f t="shared" si="11"/>
        <v>20.05</v>
      </c>
      <c r="R22" s="3">
        <v>6</v>
      </c>
      <c r="S22" s="3">
        <v>6</v>
      </c>
      <c r="T22" s="3">
        <f t="shared" si="12"/>
        <v>0</v>
      </c>
      <c r="U22" s="3">
        <v>6</v>
      </c>
      <c r="V22" s="3">
        <v>6</v>
      </c>
      <c r="W22" s="3">
        <f t="shared" si="13"/>
        <v>0</v>
      </c>
    </row>
    <row r="23" spans="1:23" x14ac:dyDescent="0.25">
      <c r="A23" s="24" t="s">
        <v>15</v>
      </c>
      <c r="B23" s="5">
        <v>1</v>
      </c>
      <c r="C23" s="3">
        <v>6.8</v>
      </c>
      <c r="D23" s="3">
        <v>6.5</v>
      </c>
      <c r="E23" s="3">
        <f t="shared" si="7"/>
        <v>0.64999999999999991</v>
      </c>
      <c r="F23" s="3">
        <v>7</v>
      </c>
      <c r="G23" s="3">
        <v>7</v>
      </c>
      <c r="H23" s="3">
        <f t="shared" si="8"/>
        <v>1</v>
      </c>
      <c r="I23" s="6">
        <v>7</v>
      </c>
      <c r="J23" s="6">
        <v>6.9</v>
      </c>
      <c r="K23" s="6">
        <f t="shared" si="9"/>
        <v>0.95000000000000018</v>
      </c>
      <c r="L23" s="3">
        <v>7</v>
      </c>
      <c r="M23" s="3">
        <v>6.9</v>
      </c>
      <c r="N23" s="3">
        <f t="shared" si="10"/>
        <v>0.95000000000000018</v>
      </c>
      <c r="O23" s="3">
        <v>28.3</v>
      </c>
      <c r="P23" s="3">
        <v>28.4</v>
      </c>
      <c r="Q23" s="3">
        <f t="shared" si="11"/>
        <v>22.35</v>
      </c>
      <c r="R23" s="3">
        <v>6</v>
      </c>
      <c r="S23" s="3">
        <v>6</v>
      </c>
      <c r="T23" s="3">
        <f t="shared" si="12"/>
        <v>0</v>
      </c>
      <c r="U23" s="3">
        <v>6</v>
      </c>
      <c r="V23" s="3">
        <v>6</v>
      </c>
      <c r="W23" s="3">
        <f t="shared" si="13"/>
        <v>0</v>
      </c>
    </row>
    <row r="24" spans="1:23" x14ac:dyDescent="0.25">
      <c r="A24" s="24"/>
      <c r="B24" s="5">
        <v>2</v>
      </c>
      <c r="C24" s="3">
        <v>7.1</v>
      </c>
      <c r="D24" s="3">
        <v>7.2</v>
      </c>
      <c r="E24" s="3">
        <f t="shared" si="7"/>
        <v>1.1499999999999999</v>
      </c>
      <c r="F24" s="3">
        <v>6.9</v>
      </c>
      <c r="G24" s="3">
        <v>7.3</v>
      </c>
      <c r="H24" s="3">
        <f t="shared" si="8"/>
        <v>1.1000000000000001</v>
      </c>
      <c r="I24" s="6">
        <v>7</v>
      </c>
      <c r="J24" s="6">
        <v>6.6</v>
      </c>
      <c r="K24" s="6">
        <f t="shared" si="9"/>
        <v>0.79999999999999982</v>
      </c>
      <c r="L24" s="3">
        <v>7.8</v>
      </c>
      <c r="M24" s="3">
        <v>7.9</v>
      </c>
      <c r="N24" s="3">
        <f t="shared" si="10"/>
        <v>1.85</v>
      </c>
      <c r="O24" s="3">
        <v>29.4</v>
      </c>
      <c r="P24" s="3">
        <v>28.4</v>
      </c>
      <c r="Q24" s="3">
        <f t="shared" si="11"/>
        <v>22.9</v>
      </c>
      <c r="R24" s="3">
        <v>6</v>
      </c>
      <c r="S24" s="3">
        <v>6</v>
      </c>
      <c r="T24" s="3">
        <f t="shared" si="12"/>
        <v>0</v>
      </c>
      <c r="U24" s="3">
        <v>6</v>
      </c>
      <c r="V24" s="3">
        <v>6</v>
      </c>
      <c r="W24" s="3">
        <f t="shared" si="13"/>
        <v>0</v>
      </c>
    </row>
    <row r="25" spans="1:23" x14ac:dyDescent="0.25">
      <c r="A25" s="24"/>
      <c r="B25" s="5">
        <v>3</v>
      </c>
      <c r="C25" s="3">
        <v>6.7</v>
      </c>
      <c r="D25" s="3">
        <v>7.2</v>
      </c>
      <c r="E25" s="3">
        <f t="shared" si="7"/>
        <v>0.95000000000000018</v>
      </c>
      <c r="F25" s="3">
        <v>7</v>
      </c>
      <c r="G25" s="3">
        <v>7.1</v>
      </c>
      <c r="H25" s="3">
        <f t="shared" si="8"/>
        <v>1.0499999999999998</v>
      </c>
      <c r="I25" s="6">
        <v>7.2</v>
      </c>
      <c r="J25" s="6">
        <v>7.1</v>
      </c>
      <c r="K25" s="6">
        <f t="shared" si="9"/>
        <v>1.1499999999999999</v>
      </c>
      <c r="L25" s="3">
        <v>7.3</v>
      </c>
      <c r="M25" s="3">
        <v>7.9</v>
      </c>
      <c r="N25" s="3">
        <f t="shared" si="10"/>
        <v>1.6</v>
      </c>
      <c r="O25" s="3">
        <v>27.8</v>
      </c>
      <c r="P25" s="3">
        <v>24.2</v>
      </c>
      <c r="Q25" s="3">
        <f t="shared" si="11"/>
        <v>20</v>
      </c>
      <c r="R25" s="3">
        <v>6</v>
      </c>
      <c r="S25" s="3">
        <v>6</v>
      </c>
      <c r="T25" s="3">
        <f t="shared" si="12"/>
        <v>0</v>
      </c>
      <c r="U25" s="3">
        <v>6</v>
      </c>
      <c r="V25" s="3">
        <v>6</v>
      </c>
      <c r="W25" s="3">
        <f t="shared" si="13"/>
        <v>0</v>
      </c>
    </row>
    <row r="26" spans="1:23" x14ac:dyDescent="0.25">
      <c r="A26" s="24" t="s">
        <v>16</v>
      </c>
      <c r="B26" s="5">
        <v>1</v>
      </c>
      <c r="C26" s="3">
        <v>6.4</v>
      </c>
      <c r="D26" s="3">
        <v>6.3</v>
      </c>
      <c r="E26" s="3">
        <f t="shared" si="7"/>
        <v>0.35000000000000009</v>
      </c>
      <c r="F26" s="3">
        <v>7</v>
      </c>
      <c r="G26" s="3">
        <v>6.8</v>
      </c>
      <c r="H26" s="3">
        <f t="shared" si="8"/>
        <v>0.89999999999999991</v>
      </c>
      <c r="I26" s="6">
        <v>6.6</v>
      </c>
      <c r="J26" s="6">
        <v>6.7</v>
      </c>
      <c r="K26" s="6">
        <f t="shared" si="9"/>
        <v>0.64999999999999991</v>
      </c>
      <c r="L26" s="3">
        <v>6.6</v>
      </c>
      <c r="M26" s="3">
        <v>6.6</v>
      </c>
      <c r="N26" s="3">
        <f t="shared" si="10"/>
        <v>0.59999999999999964</v>
      </c>
      <c r="O26" s="3">
        <v>27.9</v>
      </c>
      <c r="P26" s="3">
        <v>25</v>
      </c>
      <c r="Q26" s="3">
        <f t="shared" si="11"/>
        <v>20.45</v>
      </c>
      <c r="R26" s="3">
        <v>6</v>
      </c>
      <c r="S26" s="3">
        <v>6</v>
      </c>
      <c r="T26" s="3">
        <f t="shared" si="12"/>
        <v>0</v>
      </c>
      <c r="U26" s="3">
        <v>6</v>
      </c>
      <c r="V26" s="3">
        <v>6</v>
      </c>
      <c r="W26" s="3">
        <f t="shared" si="13"/>
        <v>0</v>
      </c>
    </row>
    <row r="27" spans="1:23" x14ac:dyDescent="0.25">
      <c r="A27" s="24"/>
      <c r="B27" s="5">
        <v>2</v>
      </c>
      <c r="C27" s="3">
        <v>6.5</v>
      </c>
      <c r="D27" s="3">
        <v>6.6</v>
      </c>
      <c r="E27" s="3">
        <f t="shared" si="7"/>
        <v>0.54999999999999982</v>
      </c>
      <c r="F27" s="3">
        <v>6.7</v>
      </c>
      <c r="G27" s="3">
        <v>6.7</v>
      </c>
      <c r="H27" s="3">
        <f t="shared" si="8"/>
        <v>0.70000000000000018</v>
      </c>
      <c r="I27" s="6">
        <v>7.2</v>
      </c>
      <c r="J27" s="6">
        <v>6.7</v>
      </c>
      <c r="K27" s="6">
        <f t="shared" si="9"/>
        <v>0.95000000000000018</v>
      </c>
      <c r="L27" s="3">
        <v>7.1</v>
      </c>
      <c r="M27" s="3">
        <v>7.6</v>
      </c>
      <c r="N27" s="3">
        <f t="shared" si="10"/>
        <v>1.3499999999999996</v>
      </c>
      <c r="O27" s="3">
        <v>23.1</v>
      </c>
      <c r="P27" s="3">
        <v>20.8</v>
      </c>
      <c r="Q27" s="3">
        <f t="shared" si="11"/>
        <v>15.950000000000001</v>
      </c>
      <c r="R27" s="3">
        <v>6</v>
      </c>
      <c r="S27" s="3">
        <v>6</v>
      </c>
      <c r="T27" s="3">
        <f t="shared" si="12"/>
        <v>0</v>
      </c>
      <c r="U27" s="3">
        <v>6</v>
      </c>
      <c r="V27" s="3">
        <v>6</v>
      </c>
      <c r="W27" s="3">
        <f t="shared" si="13"/>
        <v>0</v>
      </c>
    </row>
    <row r="28" spans="1:23" x14ac:dyDescent="0.25">
      <c r="A28" s="24"/>
      <c r="B28" s="5">
        <v>3</v>
      </c>
      <c r="C28" s="3">
        <v>6.7</v>
      </c>
      <c r="D28" s="3">
        <v>6.7</v>
      </c>
      <c r="E28" s="3">
        <f t="shared" si="7"/>
        <v>0.70000000000000018</v>
      </c>
      <c r="F28" s="3">
        <v>6.4</v>
      </c>
      <c r="G28" s="3">
        <v>6.3</v>
      </c>
      <c r="H28" s="3">
        <f t="shared" si="8"/>
        <v>0.35000000000000009</v>
      </c>
      <c r="I28" s="6">
        <v>6.4</v>
      </c>
      <c r="J28" s="6">
        <v>6.4</v>
      </c>
      <c r="K28" s="6">
        <f t="shared" si="9"/>
        <v>0.40000000000000036</v>
      </c>
      <c r="L28" s="3">
        <v>7.2</v>
      </c>
      <c r="M28" s="3">
        <v>7.1</v>
      </c>
      <c r="N28" s="3">
        <f t="shared" si="10"/>
        <v>1.1499999999999999</v>
      </c>
      <c r="O28" s="3">
        <v>25.9</v>
      </c>
      <c r="P28" s="3">
        <v>25.4</v>
      </c>
      <c r="Q28" s="3">
        <f t="shared" si="11"/>
        <v>19.649999999999999</v>
      </c>
      <c r="R28" s="3">
        <v>6</v>
      </c>
      <c r="S28" s="3">
        <v>6</v>
      </c>
      <c r="T28" s="3">
        <f t="shared" si="12"/>
        <v>0</v>
      </c>
      <c r="U28" s="3">
        <v>6</v>
      </c>
      <c r="V28" s="3">
        <v>6</v>
      </c>
      <c r="W28" s="3">
        <f t="shared" si="13"/>
        <v>0</v>
      </c>
    </row>
    <row r="29" spans="1:23" x14ac:dyDescent="0.25">
      <c r="A29" t="s">
        <v>17</v>
      </c>
      <c r="E29" s="2">
        <f>AVERAGE(E20:E28)</f>
        <v>0.7333333333333335</v>
      </c>
      <c r="H29" s="2">
        <f>AVERAGE(H20:H28)</f>
        <v>0.80555555555555558</v>
      </c>
      <c r="I29" s="2"/>
      <c r="J29" s="2"/>
      <c r="K29" s="2">
        <f>AVERAGE(K20:K28)</f>
        <v>0.82222222222222241</v>
      </c>
      <c r="L29" s="2"/>
      <c r="M29" s="2"/>
      <c r="N29" s="2">
        <f>AVERAGE(N20:N28)</f>
        <v>1.2055555555555555</v>
      </c>
      <c r="Q29">
        <f>AVERAGE(Q20:Q28)</f>
        <v>20.7</v>
      </c>
      <c r="R29" s="2"/>
      <c r="S29" s="2"/>
      <c r="T29" s="2">
        <f>AVERAGE(T20:T28)</f>
        <v>0</v>
      </c>
      <c r="U29" s="2"/>
      <c r="V29" s="2"/>
      <c r="W29" s="2">
        <f>AVERAGE(W20:W28)</f>
        <v>0</v>
      </c>
    </row>
  </sheetData>
  <mergeCells count="24">
    <mergeCell ref="B2:S2"/>
    <mergeCell ref="A3:B4"/>
    <mergeCell ref="C3:E3"/>
    <mergeCell ref="F3:H3"/>
    <mergeCell ref="I3:K3"/>
    <mergeCell ref="L3:N3"/>
    <mergeCell ref="O3:Q3"/>
    <mergeCell ref="R3:T3"/>
    <mergeCell ref="A26:A28"/>
    <mergeCell ref="U3:W3"/>
    <mergeCell ref="A5:A7"/>
    <mergeCell ref="A8:A10"/>
    <mergeCell ref="A11:A13"/>
    <mergeCell ref="B17:S17"/>
    <mergeCell ref="A18:B19"/>
    <mergeCell ref="C18:E18"/>
    <mergeCell ref="F18:H18"/>
    <mergeCell ref="I18:K18"/>
    <mergeCell ref="L18:N18"/>
    <mergeCell ref="R18:T18"/>
    <mergeCell ref="U18:W18"/>
    <mergeCell ref="O18:Q18"/>
    <mergeCell ref="A20:A22"/>
    <mergeCell ref="A23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W24"/>
  <sheetViews>
    <sheetView tabSelected="1" zoomScale="82" zoomScaleNormal="82" workbookViewId="0">
      <selection activeCell="W51" sqref="W51"/>
    </sheetView>
  </sheetViews>
  <sheetFormatPr defaultRowHeight="15" x14ac:dyDescent="0.25"/>
  <cols>
    <col min="2" max="2" width="14.85546875" bestFit="1" customWidth="1"/>
    <col min="3" max="3" width="8.42578125" style="21" bestFit="1" customWidth="1"/>
    <col min="4" max="5" width="5" style="21" bestFit="1" customWidth="1"/>
    <col min="6" max="8" width="4.85546875" style="21" bestFit="1" customWidth="1"/>
    <col min="9" max="9" width="5" style="21" bestFit="1" customWidth="1"/>
    <col min="10" max="10" width="4.85546875" style="21" bestFit="1" customWidth="1"/>
    <col min="11" max="14" width="5" style="21" bestFit="1" customWidth="1"/>
    <col min="15" max="15" width="6.5703125" style="21" bestFit="1" customWidth="1"/>
    <col min="16" max="17" width="6" style="21" bestFit="1" customWidth="1"/>
    <col min="18" max="20" width="5" style="21" bestFit="1" customWidth="1"/>
    <col min="21" max="23" width="4.85546875" style="21" bestFit="1" customWidth="1"/>
  </cols>
  <sheetData>
    <row r="4" spans="2:23" x14ac:dyDescent="0.25">
      <c r="B4" s="22" t="s">
        <v>19</v>
      </c>
    </row>
    <row r="5" spans="2:23" x14ac:dyDescent="0.25">
      <c r="C5" s="28" t="s">
        <v>20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2:23" s="1" customFormat="1" x14ac:dyDescent="0.25">
      <c r="B6" s="15"/>
      <c r="C6" s="31">
        <v>0</v>
      </c>
      <c r="D6" s="31"/>
      <c r="E6" s="31"/>
      <c r="F6" s="29" t="s">
        <v>4</v>
      </c>
      <c r="G6" s="29"/>
      <c r="H6" s="29"/>
      <c r="I6" s="29" t="s">
        <v>5</v>
      </c>
      <c r="J6" s="29"/>
      <c r="K6" s="29"/>
      <c r="L6" s="29" t="s">
        <v>6</v>
      </c>
      <c r="M6" s="29"/>
      <c r="N6" s="29"/>
      <c r="O6" s="29" t="s">
        <v>22</v>
      </c>
      <c r="P6" s="29"/>
      <c r="Q6" s="29"/>
      <c r="R6" s="29" t="s">
        <v>23</v>
      </c>
      <c r="S6" s="29"/>
      <c r="T6" s="29"/>
      <c r="U6" s="29" t="s">
        <v>24</v>
      </c>
      <c r="V6" s="29"/>
      <c r="W6" s="29"/>
    </row>
    <row r="7" spans="2:23" s="16" customFormat="1" x14ac:dyDescent="0.25">
      <c r="B7" s="20" t="s">
        <v>21</v>
      </c>
      <c r="C7" s="17" t="s">
        <v>26</v>
      </c>
      <c r="D7" s="17" t="s">
        <v>27</v>
      </c>
      <c r="E7" s="17" t="s">
        <v>28</v>
      </c>
      <c r="F7" s="17" t="s">
        <v>26</v>
      </c>
      <c r="G7" s="17" t="s">
        <v>27</v>
      </c>
      <c r="H7" s="17" t="s">
        <v>28</v>
      </c>
      <c r="I7" s="17" t="s">
        <v>26</v>
      </c>
      <c r="J7" s="17" t="s">
        <v>27</v>
      </c>
      <c r="K7" s="17" t="s">
        <v>28</v>
      </c>
      <c r="L7" s="17" t="s">
        <v>26</v>
      </c>
      <c r="M7" s="17" t="s">
        <v>27</v>
      </c>
      <c r="N7" s="17" t="s">
        <v>28</v>
      </c>
      <c r="O7" s="17" t="s">
        <v>26</v>
      </c>
      <c r="P7" s="17" t="s">
        <v>27</v>
      </c>
      <c r="Q7" s="17" t="s">
        <v>28</v>
      </c>
      <c r="R7" s="17" t="s">
        <v>26</v>
      </c>
      <c r="S7" s="17" t="s">
        <v>27</v>
      </c>
      <c r="T7" s="17" t="s">
        <v>28</v>
      </c>
      <c r="U7" s="17" t="s">
        <v>26</v>
      </c>
      <c r="V7" s="17" t="s">
        <v>27</v>
      </c>
      <c r="W7" s="17" t="s">
        <v>28</v>
      </c>
    </row>
    <row r="8" spans="2:23" x14ac:dyDescent="0.25">
      <c r="B8" s="21">
        <v>1</v>
      </c>
      <c r="C8" s="5">
        <v>0.5</v>
      </c>
      <c r="D8" s="5">
        <v>0.4</v>
      </c>
      <c r="E8" s="5">
        <v>0.25</v>
      </c>
      <c r="F8" s="10">
        <v>0.45</v>
      </c>
      <c r="G8" s="11">
        <v>0.7</v>
      </c>
      <c r="H8" s="11">
        <v>0.5</v>
      </c>
      <c r="I8" s="8">
        <v>0.3</v>
      </c>
      <c r="J8" s="13">
        <v>0.65</v>
      </c>
      <c r="K8" s="11">
        <v>0.6</v>
      </c>
      <c r="L8" s="8">
        <v>0.4</v>
      </c>
      <c r="M8" s="11">
        <v>0.65</v>
      </c>
      <c r="N8" s="11">
        <v>0.45</v>
      </c>
      <c r="O8" s="8">
        <v>24.8</v>
      </c>
      <c r="P8" s="11">
        <v>25.35</v>
      </c>
      <c r="Q8" s="11">
        <v>23.7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</row>
    <row r="9" spans="2:23" x14ac:dyDescent="0.25">
      <c r="B9" s="21">
        <v>2</v>
      </c>
      <c r="C9" s="5">
        <v>0.7</v>
      </c>
      <c r="D9" s="5">
        <v>0.65</v>
      </c>
      <c r="E9" s="5">
        <v>0.3</v>
      </c>
      <c r="F9" s="10">
        <v>1.05</v>
      </c>
      <c r="G9" s="10">
        <v>0.25</v>
      </c>
      <c r="H9" s="10">
        <v>0.55000000000000004</v>
      </c>
      <c r="I9" s="8">
        <v>0.6</v>
      </c>
      <c r="J9" s="10">
        <v>0.45</v>
      </c>
      <c r="K9" s="8">
        <v>0.4</v>
      </c>
      <c r="L9" s="8">
        <v>0.9</v>
      </c>
      <c r="M9" s="8">
        <v>1.2</v>
      </c>
      <c r="N9" s="8">
        <v>0.75</v>
      </c>
      <c r="O9" s="8">
        <v>25.4</v>
      </c>
      <c r="P9" s="8">
        <v>25.75</v>
      </c>
      <c r="Q9" s="8">
        <v>23.45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</row>
    <row r="10" spans="2:23" x14ac:dyDescent="0.25">
      <c r="B10" s="21">
        <v>3</v>
      </c>
      <c r="C10" s="5">
        <v>0.7</v>
      </c>
      <c r="D10" s="5">
        <v>0.6</v>
      </c>
      <c r="E10" s="5">
        <v>0.5</v>
      </c>
      <c r="F10" s="9">
        <v>1</v>
      </c>
      <c r="G10" s="10">
        <v>1.35</v>
      </c>
      <c r="H10" s="12">
        <v>0.7</v>
      </c>
      <c r="I10" s="8">
        <v>0.3</v>
      </c>
      <c r="J10" s="10">
        <v>0.25</v>
      </c>
      <c r="K10" s="8">
        <v>0.4</v>
      </c>
      <c r="L10" s="8">
        <v>1.2</v>
      </c>
      <c r="M10" s="8">
        <v>1.45</v>
      </c>
      <c r="N10" s="8">
        <v>1.05</v>
      </c>
      <c r="O10" s="8">
        <v>24.8</v>
      </c>
      <c r="P10" s="8">
        <v>23.6</v>
      </c>
      <c r="Q10" s="8">
        <v>23.05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</row>
    <row r="11" spans="2:23" x14ac:dyDescent="0.25">
      <c r="B11" t="s">
        <v>31</v>
      </c>
      <c r="C11" s="18">
        <f>AVERAGE(C8:C10)</f>
        <v>0.6333333333333333</v>
      </c>
      <c r="D11" s="18">
        <f t="shared" ref="D11:W11" si="0">AVERAGE(D8:D10)</f>
        <v>0.54999999999999993</v>
      </c>
      <c r="E11" s="18">
        <f t="shared" si="0"/>
        <v>0.35000000000000003</v>
      </c>
      <c r="F11" s="18">
        <f t="shared" si="0"/>
        <v>0.83333333333333337</v>
      </c>
      <c r="G11" s="18">
        <f t="shared" si="0"/>
        <v>0.76666666666666661</v>
      </c>
      <c r="H11" s="18">
        <f t="shared" si="0"/>
        <v>0.58333333333333337</v>
      </c>
      <c r="I11" s="18">
        <f t="shared" si="0"/>
        <v>0.39999999999999997</v>
      </c>
      <c r="J11" s="18">
        <f t="shared" si="0"/>
        <v>0.45</v>
      </c>
      <c r="K11" s="18">
        <f t="shared" si="0"/>
        <v>0.46666666666666662</v>
      </c>
      <c r="L11" s="18">
        <f t="shared" si="0"/>
        <v>0.83333333333333337</v>
      </c>
      <c r="M11" s="18">
        <f t="shared" si="0"/>
        <v>1.0999999999999999</v>
      </c>
      <c r="N11" s="18">
        <f t="shared" si="0"/>
        <v>0.75</v>
      </c>
      <c r="O11" s="19">
        <f t="shared" si="0"/>
        <v>25</v>
      </c>
      <c r="P11" s="18">
        <f t="shared" si="0"/>
        <v>24.900000000000002</v>
      </c>
      <c r="Q11" s="18">
        <f t="shared" si="0"/>
        <v>23.400000000000002</v>
      </c>
      <c r="R11" s="18">
        <f t="shared" si="0"/>
        <v>0</v>
      </c>
      <c r="S11" s="18">
        <f t="shared" si="0"/>
        <v>0</v>
      </c>
      <c r="T11" s="18">
        <f t="shared" si="0"/>
        <v>0</v>
      </c>
      <c r="U11" s="18">
        <f t="shared" si="0"/>
        <v>0</v>
      </c>
      <c r="V11" s="18">
        <f t="shared" si="0"/>
        <v>0</v>
      </c>
      <c r="W11" s="18">
        <f t="shared" si="0"/>
        <v>0</v>
      </c>
    </row>
    <row r="12" spans="2:23" x14ac:dyDescent="0.25">
      <c r="B12" t="s">
        <v>29</v>
      </c>
      <c r="C12" s="21">
        <f>_xlfn.STDEV.P(C8:C10)</f>
        <v>9.4280904158206377E-2</v>
      </c>
      <c r="D12" s="21">
        <f t="shared" ref="D12:E12" si="1">_xlfn.STDEV.P(D8:D10)</f>
        <v>0.10801234497346456</v>
      </c>
      <c r="E12" s="21">
        <f t="shared" si="1"/>
        <v>0.10801234497346433</v>
      </c>
      <c r="F12" s="21">
        <f t="shared" ref="F12" si="2">_xlfn.STDEV.P(F8:F10)</f>
        <v>0.27182510717166836</v>
      </c>
      <c r="G12" s="21">
        <f t="shared" ref="G12" si="3">_xlfn.STDEV.P(G8:G10)</f>
        <v>0.45154057280480231</v>
      </c>
      <c r="H12" s="21">
        <f t="shared" ref="H12" si="4">_xlfn.STDEV.P(H8:H10)</f>
        <v>8.4983658559879716E-2</v>
      </c>
      <c r="I12" s="21">
        <f t="shared" ref="I12" si="5">_xlfn.STDEV.P(I8:I10)</f>
        <v>0.14142135623730939</v>
      </c>
      <c r="J12" s="21">
        <f t="shared" ref="J12" si="6">_xlfn.STDEV.P(J8:J10)</f>
        <v>0.16329931618554513</v>
      </c>
      <c r="K12" s="21">
        <f t="shared" ref="K12" si="7">_xlfn.STDEV.P(K8:K10)</f>
        <v>9.4280904158206516E-2</v>
      </c>
      <c r="L12" s="21">
        <f t="shared" ref="L12" si="8">_xlfn.STDEV.P(L8:L10)</f>
        <v>0.32998316455372223</v>
      </c>
      <c r="M12" s="21">
        <f t="shared" ref="M12" si="9">_xlfn.STDEV.P(M8:M10)</f>
        <v>0.33416562759605717</v>
      </c>
      <c r="N12" s="21">
        <f t="shared" ref="N12" si="10">_xlfn.STDEV.P(N8:N10)</f>
        <v>0.24494897427831802</v>
      </c>
      <c r="O12" s="21">
        <f t="shared" ref="O12" si="11">_xlfn.STDEV.P(O8:O10)</f>
        <v>0.28284271247461801</v>
      </c>
      <c r="P12" s="21">
        <f t="shared" ref="P12" si="12">_xlfn.STDEV.P(P8:P10)</f>
        <v>0.93363090494406076</v>
      </c>
      <c r="Q12" s="21">
        <f t="shared" ref="Q12" si="13">_xlfn.STDEV.P(Q8:Q10)</f>
        <v>0.26770630673681622</v>
      </c>
      <c r="R12" s="21">
        <f t="shared" ref="R12" si="14">_xlfn.STDEV.P(R8:R10)</f>
        <v>0</v>
      </c>
      <c r="S12" s="21">
        <f t="shared" ref="S12" si="15">_xlfn.STDEV.P(S8:S10)</f>
        <v>0</v>
      </c>
      <c r="T12" s="21">
        <f t="shared" ref="T12" si="16">_xlfn.STDEV.P(T8:T10)</f>
        <v>0</v>
      </c>
      <c r="U12" s="21">
        <f t="shared" ref="U12" si="17">_xlfn.STDEV.P(U8:U10)</f>
        <v>0</v>
      </c>
      <c r="V12" s="21">
        <f t="shared" ref="V12" si="18">_xlfn.STDEV.P(V8:V10)</f>
        <v>0</v>
      </c>
      <c r="W12" s="21">
        <f t="shared" ref="W12" si="19">_xlfn.STDEV.P(W8:W10)</f>
        <v>0</v>
      </c>
    </row>
    <row r="15" spans="2:23" x14ac:dyDescent="0.25">
      <c r="B15" s="23" t="s">
        <v>25</v>
      </c>
      <c r="C15" s="28" t="s">
        <v>20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2:23" s="1" customFormat="1" x14ac:dyDescent="0.25">
      <c r="B16" s="15"/>
      <c r="C16" s="30">
        <v>0</v>
      </c>
      <c r="D16" s="28"/>
      <c r="E16" s="28"/>
      <c r="F16" s="29" t="s">
        <v>4</v>
      </c>
      <c r="G16" s="29"/>
      <c r="H16" s="29"/>
      <c r="I16" s="29" t="s">
        <v>5</v>
      </c>
      <c r="J16" s="29"/>
      <c r="K16" s="29"/>
      <c r="L16" s="29" t="s">
        <v>6</v>
      </c>
      <c r="M16" s="29"/>
      <c r="N16" s="29"/>
      <c r="O16" s="29" t="s">
        <v>22</v>
      </c>
      <c r="P16" s="29"/>
      <c r="Q16" s="29"/>
      <c r="R16" s="29" t="s">
        <v>23</v>
      </c>
      <c r="S16" s="29"/>
      <c r="T16" s="29"/>
      <c r="U16" s="29" t="s">
        <v>24</v>
      </c>
      <c r="V16" s="29"/>
      <c r="W16" s="29"/>
    </row>
    <row r="17" spans="2:23" s="16" customFormat="1" x14ac:dyDescent="0.25">
      <c r="B17" s="20" t="s">
        <v>21</v>
      </c>
      <c r="C17" s="17" t="s">
        <v>26</v>
      </c>
      <c r="D17" s="17" t="s">
        <v>27</v>
      </c>
      <c r="E17" s="17" t="s">
        <v>28</v>
      </c>
      <c r="F17" s="17" t="s">
        <v>26</v>
      </c>
      <c r="G17" s="17" t="s">
        <v>27</v>
      </c>
      <c r="H17" s="17" t="s">
        <v>28</v>
      </c>
      <c r="I17" s="17" t="s">
        <v>26</v>
      </c>
      <c r="J17" s="17" t="s">
        <v>27</v>
      </c>
      <c r="K17" s="17" t="s">
        <v>28</v>
      </c>
      <c r="L17" s="17" t="s">
        <v>26</v>
      </c>
      <c r="M17" s="17" t="s">
        <v>27</v>
      </c>
      <c r="N17" s="17" t="s">
        <v>28</v>
      </c>
      <c r="O17" s="17" t="s">
        <v>26</v>
      </c>
      <c r="P17" s="17" t="s">
        <v>27</v>
      </c>
      <c r="Q17" s="17" t="s">
        <v>28</v>
      </c>
      <c r="R17" s="17" t="s">
        <v>26</v>
      </c>
      <c r="S17" s="17" t="s">
        <v>27</v>
      </c>
      <c r="T17" s="17" t="s">
        <v>28</v>
      </c>
      <c r="U17" s="17" t="s">
        <v>26</v>
      </c>
      <c r="V17" s="17" t="s">
        <v>27</v>
      </c>
      <c r="W17" s="17" t="s">
        <v>28</v>
      </c>
    </row>
    <row r="18" spans="2:23" x14ac:dyDescent="0.25">
      <c r="B18" s="21">
        <v>1</v>
      </c>
      <c r="C18" s="5">
        <v>0.5</v>
      </c>
      <c r="D18" s="5">
        <v>0.65</v>
      </c>
      <c r="E18" s="5">
        <v>0.35</v>
      </c>
      <c r="F18" s="12">
        <v>0.4</v>
      </c>
      <c r="G18" s="14">
        <v>1</v>
      </c>
      <c r="H18" s="11">
        <v>0.9</v>
      </c>
      <c r="I18" s="8">
        <v>0.85</v>
      </c>
      <c r="J18" s="13">
        <v>0.95</v>
      </c>
      <c r="K18" s="11">
        <v>0.65</v>
      </c>
      <c r="L18" s="8">
        <v>0.9</v>
      </c>
      <c r="M18" s="11">
        <v>0.95</v>
      </c>
      <c r="N18" s="11">
        <v>0.6</v>
      </c>
      <c r="O18" s="8">
        <v>21.2</v>
      </c>
      <c r="P18" s="11">
        <v>22.35</v>
      </c>
      <c r="Q18" s="11">
        <v>20.45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</row>
    <row r="19" spans="2:23" x14ac:dyDescent="0.25">
      <c r="B19" s="21">
        <v>2</v>
      </c>
      <c r="C19" s="5">
        <v>0.85</v>
      </c>
      <c r="D19" s="5">
        <v>1.1499999999999999</v>
      </c>
      <c r="E19" s="5">
        <v>0.55000000000000004</v>
      </c>
      <c r="F19" s="12">
        <v>0.9</v>
      </c>
      <c r="G19" s="12">
        <v>1.1000000000000001</v>
      </c>
      <c r="H19" s="12">
        <v>0.7</v>
      </c>
      <c r="I19" s="8">
        <v>0.55000000000000004</v>
      </c>
      <c r="J19" s="10">
        <v>0.8</v>
      </c>
      <c r="K19" s="8">
        <v>0.95</v>
      </c>
      <c r="L19" s="8">
        <v>1.1000000000000001</v>
      </c>
      <c r="M19" s="8">
        <v>1.85</v>
      </c>
      <c r="N19" s="8">
        <v>1.35</v>
      </c>
      <c r="O19" s="8">
        <v>23.75</v>
      </c>
      <c r="P19" s="8">
        <v>22.9</v>
      </c>
      <c r="Q19" s="8">
        <v>15.95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</row>
    <row r="20" spans="2:23" x14ac:dyDescent="0.25">
      <c r="B20" s="21">
        <v>3</v>
      </c>
      <c r="C20" s="5">
        <v>0.9</v>
      </c>
      <c r="D20" s="5">
        <v>0.95</v>
      </c>
      <c r="E20" s="5">
        <v>0.7</v>
      </c>
      <c r="F20" s="10">
        <v>0.85</v>
      </c>
      <c r="G20" s="10">
        <v>1.05</v>
      </c>
      <c r="H20" s="10">
        <v>0.35</v>
      </c>
      <c r="I20" s="8">
        <v>1.1000000000000001</v>
      </c>
      <c r="J20" s="10">
        <v>1.1499999999999999</v>
      </c>
      <c r="K20" s="8">
        <v>0.4</v>
      </c>
      <c r="L20" s="8">
        <v>1.35</v>
      </c>
      <c r="M20" s="8">
        <v>1.6</v>
      </c>
      <c r="N20" s="8">
        <v>1.1499999999999999</v>
      </c>
      <c r="O20" s="8">
        <v>20.05</v>
      </c>
      <c r="P20" s="8">
        <v>20</v>
      </c>
      <c r="Q20" s="8">
        <v>19.649999999999999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</row>
    <row r="21" spans="2:23" x14ac:dyDescent="0.25">
      <c r="B21" t="s">
        <v>31</v>
      </c>
      <c r="C21" s="18">
        <f>AVERAGE(C18:C20)</f>
        <v>0.75</v>
      </c>
      <c r="D21" s="18">
        <f t="shared" ref="D21:W21" si="20">AVERAGE(D18:D20)</f>
        <v>0.91666666666666663</v>
      </c>
      <c r="E21" s="18">
        <f t="shared" si="20"/>
        <v>0.53333333333333333</v>
      </c>
      <c r="F21" s="18">
        <f t="shared" si="20"/>
        <v>0.71666666666666667</v>
      </c>
      <c r="G21" s="18">
        <f t="shared" si="20"/>
        <v>1.05</v>
      </c>
      <c r="H21" s="18">
        <f t="shared" si="20"/>
        <v>0.65</v>
      </c>
      <c r="I21" s="18">
        <f t="shared" si="20"/>
        <v>0.83333333333333337</v>
      </c>
      <c r="J21" s="18">
        <f t="shared" si="20"/>
        <v>0.96666666666666667</v>
      </c>
      <c r="K21" s="18">
        <f t="shared" si="20"/>
        <v>0.66666666666666663</v>
      </c>
      <c r="L21" s="18">
        <f t="shared" si="20"/>
        <v>1.1166666666666667</v>
      </c>
      <c r="M21" s="18">
        <f t="shared" si="20"/>
        <v>1.4666666666666668</v>
      </c>
      <c r="N21" s="18">
        <f t="shared" si="20"/>
        <v>1.0333333333333334</v>
      </c>
      <c r="O21" s="18">
        <f t="shared" si="20"/>
        <v>21.666666666666668</v>
      </c>
      <c r="P21" s="18">
        <f t="shared" si="20"/>
        <v>21.75</v>
      </c>
      <c r="Q21" s="18">
        <f t="shared" si="20"/>
        <v>18.683333333333334</v>
      </c>
      <c r="R21" s="18">
        <f t="shared" si="20"/>
        <v>0</v>
      </c>
      <c r="S21" s="18">
        <f t="shared" si="20"/>
        <v>0</v>
      </c>
      <c r="T21" s="18">
        <f t="shared" si="20"/>
        <v>0</v>
      </c>
      <c r="U21" s="18">
        <f t="shared" si="20"/>
        <v>0</v>
      </c>
      <c r="V21" s="18">
        <f t="shared" si="20"/>
        <v>0</v>
      </c>
      <c r="W21" s="18">
        <f t="shared" si="20"/>
        <v>0</v>
      </c>
    </row>
    <row r="22" spans="2:23" x14ac:dyDescent="0.25">
      <c r="B22" t="s">
        <v>29</v>
      </c>
      <c r="C22" s="21">
        <f>_xlfn.STDEV.P(C18:C20)</f>
        <v>0.17795130420052191</v>
      </c>
      <c r="D22" s="21">
        <f t="shared" ref="D22:W22" si="21">_xlfn.STDEV.P(D18:D20)</f>
        <v>0.20548046676563253</v>
      </c>
      <c r="E22" s="21">
        <f t="shared" si="21"/>
        <v>0.14337208778404362</v>
      </c>
      <c r="F22" s="21">
        <f t="shared" si="21"/>
        <v>0.22484562605386738</v>
      </c>
      <c r="G22" s="21">
        <f t="shared" si="21"/>
        <v>4.0824829046386339E-2</v>
      </c>
      <c r="H22" s="21">
        <f t="shared" si="21"/>
        <v>0.22730302828309745</v>
      </c>
      <c r="I22" s="21">
        <f t="shared" si="21"/>
        <v>0.2248456260538676</v>
      </c>
      <c r="J22" s="21">
        <f t="shared" si="21"/>
        <v>0.14337208778404328</v>
      </c>
      <c r="K22" s="21">
        <f t="shared" si="21"/>
        <v>0.22484562605386738</v>
      </c>
      <c r="L22" s="21">
        <f t="shared" si="21"/>
        <v>0.18408935028645479</v>
      </c>
      <c r="M22" s="21">
        <f t="shared" si="21"/>
        <v>0.37932688922470115</v>
      </c>
      <c r="N22" s="21">
        <f t="shared" si="21"/>
        <v>0.31710495984067399</v>
      </c>
      <c r="O22" s="21">
        <f t="shared" si="21"/>
        <v>1.5461421524412156</v>
      </c>
      <c r="P22" s="21">
        <f t="shared" si="21"/>
        <v>1.2576432986608985</v>
      </c>
      <c r="Q22" s="21">
        <f t="shared" si="21"/>
        <v>1.9601587237318983</v>
      </c>
      <c r="R22" s="21">
        <f t="shared" si="21"/>
        <v>0</v>
      </c>
      <c r="S22" s="21">
        <f t="shared" si="21"/>
        <v>0</v>
      </c>
      <c r="T22" s="21">
        <f t="shared" si="21"/>
        <v>0</v>
      </c>
      <c r="U22" s="21">
        <f t="shared" si="21"/>
        <v>0</v>
      </c>
      <c r="V22" s="21">
        <f t="shared" si="21"/>
        <v>0</v>
      </c>
      <c r="W22" s="21">
        <f t="shared" si="21"/>
        <v>0</v>
      </c>
    </row>
    <row r="24" spans="2:23" x14ac:dyDescent="0.25">
      <c r="B24" t="s">
        <v>30</v>
      </c>
    </row>
  </sheetData>
  <mergeCells count="16">
    <mergeCell ref="C5:W5"/>
    <mergeCell ref="C15:W15"/>
    <mergeCell ref="U6:W6"/>
    <mergeCell ref="C16:E16"/>
    <mergeCell ref="F16:H16"/>
    <mergeCell ref="I16:K16"/>
    <mergeCell ref="L16:N16"/>
    <mergeCell ref="O16:Q16"/>
    <mergeCell ref="R16:T16"/>
    <mergeCell ref="U16:W16"/>
    <mergeCell ref="C6:E6"/>
    <mergeCell ref="F6:H6"/>
    <mergeCell ref="I6:K6"/>
    <mergeCell ref="L6:N6"/>
    <mergeCell ref="O6:Q6"/>
    <mergeCell ref="R6:T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ZONA HAMBAT</vt:lpstr>
      <vt:lpstr>RATA2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2023-02-23T06:27:26Z</dcterms:created>
  <dcterms:modified xsi:type="dcterms:W3CDTF">2023-05-30T07:57:54Z</dcterms:modified>
</cp:coreProperties>
</file>